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_FilterDatabase" localSheetId="0" hidden="1">Tabelle1!$A$1:$L$67</definedName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6" i="1" l="1"/>
  <c r="L65" i="1"/>
  <c r="L64" i="1"/>
  <c r="L63" i="1"/>
  <c r="P118" i="1"/>
  <c r="L67" i="1" l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K67" i="1" l="1"/>
  <c r="J67" i="1"/>
  <c r="I67" i="1"/>
  <c r="H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<sst xmlns="http://schemas.openxmlformats.org/spreadsheetml/2006/main" count="725" uniqueCount="187">
  <si>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</si>
  <si>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</si>
  <si>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</si>
  <si>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</si>
  <si>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</si>
  <si>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</si>
  <si>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</si>
  <si>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</si>
  <si>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</si>
  <si>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</si>
  <si>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</si>
  <si>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</si>
  <si>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</si>
  <si>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</si>
  <si>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</si>
  <si>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</si>
  <si>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</si>
  <si>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</si>
  <si>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</si>
  <si>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</si>
  <si>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</si>
  <si>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</si>
  <si>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</si>
  <si>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</si>
  <si>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</si>
  <si>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</si>
  <si>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</si>
  <si>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</si>
  <si>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</si>
  <si>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</si>
  <si>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</si>
  <si>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</si>
  <si>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</si>
  <si>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</si>
  <si>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</si>
  <si>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</si>
  <si>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</si>
  <si>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</si>
  <si>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</si>
  <si>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</si>
  <si>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</si>
  <si>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</si>
  <si>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</si>
  <si>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</si>
  <si>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</si>
  <si>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</si>
  <si>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</si>
  <si>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</si>
  <si>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</si>
  <si>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</si>
  <si>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</si>
  <si>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</si>
  <si>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</si>
  <si>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</si>
  <si>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</si>
  <si>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</si>
  <si>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</si>
  <si>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</si>
  <si>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</si>
  <si>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</si>
  <si>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</si>
  <si>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</si>
  <si>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</si>
  <si>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</si>
  <si>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</si>
  <si>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</si>
  <si>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</si>
  <si>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</si>
  <si>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</si>
  <si>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</si>
  <si>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</si>
  <si>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</si>
  <si>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</si>
  <si>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</si>
  <si>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</si>
  <si>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</si>
  <si>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</si>
  <si>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</si>
  <si>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</si>
  <si>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</si>
  <si>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</si>
  <si>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</si>
  <si>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</si>
  <si>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</si>
  <si>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</si>
  <si>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</si>
  <si>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</si>
  <si>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</si>
  <si>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</si>
  <si>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</si>
  <si>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</si>
  <si>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</si>
  <si>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</si>
  <si>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</si>
  <si>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</si>
  <si>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</si>
  <si>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</si>
  <si>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</si>
  <si>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</si>
  <si>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</si>
  <si>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</si>
  <si>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</si>
  <si>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</si>
  <si>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</si>
  <si>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</si>
  <si>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</si>
  <si>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</si>
  <si>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</si>
  <si>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</si>
  <si>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</si>
  <si>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</si>
  <si>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</si>
  <si>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</si>
  <si>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</si>
  <si>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</si>
  <si>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</si>
  <si>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</si>
  <si>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</si>
  <si>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</si>
  <si>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</si>
  <si>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</si>
  <si>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</si>
  <si>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</si>
  <si>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</si>
  <si>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</si>
  <si>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</si>
  <si>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</si>
  <si>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</si>
  <si>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</si>
  <si>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</si>
  <si>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</si>
  <si>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</si>
  <si>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</si>
  <si>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</si>
  <si>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</si>
  <si>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</si>
  <si>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</si>
  <si>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</si>
  <si>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</si>
  <si>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</si>
  <si>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Abst. 2</t>
  </si>
  <si>
    <t>Abst. 3</t>
  </si>
  <si>
    <t>Abst. 4</t>
  </si>
  <si>
    <t>Abst. 5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</si>
  <si>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</si>
  <si>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</si>
  <si>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</si>
  <si>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</si>
  <si>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</si>
  <si>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</si>
  <si>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</si>
  <si>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</si>
  <si>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</si>
  <si>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</si>
  <si>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</si>
  <si>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Sämtliche Abstimmungen beziehen sich auf das Budget 2023</t>
  </si>
  <si>
    <t xml:space="preserve">Antrag </t>
  </si>
  <si>
    <t>Urs Capaul</t>
  </si>
  <si>
    <t>IPR0206, Instandsetzungsinvestitionen (S. 94, Finanzplan)</t>
  </si>
  <si>
    <t xml:space="preserve">Urs Capaul beantragt die Streichung in der Höhe von 250'000 Franken </t>
  </si>
  <si>
    <t>Ja bedeutet</t>
  </si>
  <si>
    <t>Zustimmung Antrag GPK/RR</t>
  </si>
  <si>
    <t>Nein bedeutet</t>
  </si>
  <si>
    <t>Zustimmung Antrag Urs Capaul</t>
  </si>
  <si>
    <t>SVP-EDU-Fraktion (D. Preisig) beantragt, den Steuerfuss auf 89% (Vorjahr: 94%) festzulegen</t>
  </si>
  <si>
    <t>Antrag SVP-EDU</t>
  </si>
  <si>
    <t>vs. Antrag SP</t>
  </si>
  <si>
    <t>Zustimmung Antrag SVP-EDU</t>
  </si>
  <si>
    <t>Zustimmung Antrag SP</t>
  </si>
  <si>
    <t>Antrag Regierungsrat</t>
  </si>
  <si>
    <t>vs. Antrag SVP-EDU</t>
  </si>
  <si>
    <t>Zustimmung Antrag RR</t>
  </si>
  <si>
    <t>Regierungsrat beantragt, den Steuerfuss auf 92% (90%) festzulegen (Vorjahr: 94%)</t>
  </si>
  <si>
    <t>GPK beantragt, den Steuerfuss auf 91% (Vorjahr: 94%) festzulegen</t>
  </si>
  <si>
    <t>Zustimmung Antrag GPK</t>
  </si>
  <si>
    <t>Antrag GPK</t>
  </si>
  <si>
    <t>Patrick Portmann beantragt die Entwicklung der Lohnsumme im Budget 2023 von 4.0%</t>
  </si>
  <si>
    <t>Andreas Schnetzler beantragt die Entwicklung der Lohnsumme im Budget 2023 von 3.0%</t>
  </si>
  <si>
    <t>Antrag Patrick Portmann</t>
  </si>
  <si>
    <t>vs. Andreas Schnetzler</t>
  </si>
  <si>
    <t>Zustimmung Antrag Patrick Portmann</t>
  </si>
  <si>
    <t>Zustimmung Antrag Andreas Schnetzler</t>
  </si>
  <si>
    <t>GPK beantragt die Entwicklung der Lohnsnummer im Budget 2023 von 3.75%</t>
  </si>
  <si>
    <t>Abst. 6</t>
  </si>
  <si>
    <t>SP-Fraktion (M. Freivogel) beantragt das Beibehalten des Steuerfusses von 94% (Vorjahr: 94%)</t>
  </si>
  <si>
    <t>Debatte Steuerfuss (insgesamt 4 verschiedene Anträge)</t>
  </si>
  <si>
    <t>Debatte Lohnmassnahmen (insgesamt 3 verschiedene Anträge)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</si>
</sst>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  <xf numFmtId="0" fontId="3" fillId="7" borderId="0" xfId="0" applyFont="1" applyFill="1" applyAlignment="1">
      <alignment horizontal="right"/>
    </xf>
    <xf numFmtId="0" fontId="5" fillId="0" borderId="0" xfId="0" applyFont="1" applyFill="1"/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18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512"/>
  <sheetViews>
    <sheetView tabSelected="1" view="pageLayout" topLeftCell="C90" zoomScaleNormal="85" workbookViewId="0">
      <selection activeCell="D105" sqref="D105"/>
    </sheetView>
  </sheetViews>
  <sheetFormatPr baseColWidth="10" defaultColWidth="12.5703125" defaultRowHeight="12.75"/>
  <cols>
    <col min="1" max="1" width="14.5703125" style="28" hidden="1" customWidth="1"/>
    <col min="2" max="2" width="5.85546875" style="24" hidden="1" customWidth="1"/>
    <col min="3" max="3" width="20.5703125" style="29" customWidth="1"/>
    <col min="4" max="4" width="12.28515625" style="29" customWidth="1"/>
    <col min="5" max="5" width="20.28515625" style="6" customWidth="1"/>
    <col min="6" max="6" width="13.28515625" style="6" customWidth="1"/>
    <col min="7" max="7" width="12.5703125" style="24" customWidth="1"/>
    <col min="8" max="11" width="12.5703125" style="6" customWidth="1"/>
    <col min="12" max="15" width="12.5703125" style="6"/>
    <col min="16" max="16" width="20.85546875" style="6" customWidth="1"/>
    <col min="17" max="16384" width="12.5703125" style="6"/>
  </cols>
  <sheetData>
    <row r="1" spans="1:12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140</v>
      </c>
      <c r="I1" s="5" t="s">
        <v>141</v>
      </c>
      <c r="J1" s="5" t="s">
        <v>142</v>
      </c>
      <c r="K1" s="5" t="s">
        <v>143</v>
      </c>
      <c r="L1" s="5" t="s">
        <v>183</v>
      </c>
    </row>
    <row r="2" spans="1:12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26</v>
      </c>
      <c r="J2" s="8" t="s">
        <v>26</v>
      </c>
      <c r="K2" s="8" t="s">
        <v>26</v>
      </c>
      <c r="L2" s="8" t="s">
        <v>26</v>
      </c>
    </row>
    <row r="3" spans="1:12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25</v>
      </c>
      <c r="H3" s="8" t="s">
        <v>25</v>
      </c>
      <c r="I3" s="8" t="s">
        <v>25</v>
      </c>
      <c r="J3" s="8" t="s">
        <v>25</v>
      </c>
      <c r="K3" s="8" t="s">
        <v>25</v>
      </c>
      <c r="L3" s="8" t="s">
        <v>25</v>
      </c>
    </row>
    <row r="4" spans="1:12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145</v>
      </c>
      <c r="H4" s="8" t="s">
        <v>145</v>
      </c>
      <c r="I4" s="8" t="s">
        <v>145</v>
      </c>
      <c r="J4" s="8" t="s">
        <v>145</v>
      </c>
      <c r="K4" s="8" t="s">
        <v>145</v>
      </c>
      <c r="L4" s="8" t="s">
        <v>145</v>
      </c>
    </row>
    <row r="5" spans="1:12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26</v>
      </c>
      <c r="H5" s="8" t="s">
        <v>26</v>
      </c>
      <c r="I5" s="8" t="s">
        <v>25</v>
      </c>
      <c r="J5" s="8" t="s">
        <v>25</v>
      </c>
      <c r="K5" s="8" t="s">
        <v>25</v>
      </c>
      <c r="L5" s="8" t="s">
        <v>25</v>
      </c>
    </row>
    <row r="6" spans="1:12" ht="17.45" customHeight="1">
      <c r="A6" s="7">
        <v>100459</v>
      </c>
      <c r="B6" s="8">
        <v>46</v>
      </c>
      <c r="C6" s="13" t="s">
        <v>123</v>
      </c>
      <c r="D6" s="13" t="s">
        <v>124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26</v>
      </c>
      <c r="J6" s="15" t="s">
        <v>26</v>
      </c>
      <c r="K6" s="15" t="s">
        <v>26</v>
      </c>
      <c r="L6" s="15" t="s">
        <v>26</v>
      </c>
    </row>
    <row r="7" spans="1:12" ht="17.45" customHeight="1">
      <c r="A7" s="7">
        <v>100446</v>
      </c>
      <c r="B7" s="8">
        <v>33</v>
      </c>
      <c r="C7" s="9" t="s">
        <v>138</v>
      </c>
      <c r="D7" s="9" t="s">
        <v>139</v>
      </c>
      <c r="E7" s="7" t="s">
        <v>128</v>
      </c>
      <c r="F7" s="7" t="s">
        <v>4</v>
      </c>
      <c r="G7" s="8" t="s">
        <v>25</v>
      </c>
      <c r="H7" s="8" t="s">
        <v>25</v>
      </c>
      <c r="I7" s="8" t="s">
        <v>26</v>
      </c>
      <c r="J7" s="8" t="s">
        <v>26</v>
      </c>
      <c r="K7" s="8" t="s">
        <v>26</v>
      </c>
      <c r="L7" s="8" t="s">
        <v>25</v>
      </c>
    </row>
    <row r="8" spans="1:12" ht="17.45" customHeight="1">
      <c r="A8" s="7">
        <v>100470</v>
      </c>
      <c r="B8" s="8">
        <v>57</v>
      </c>
      <c r="C8" s="10" t="s">
        <v>99</v>
      </c>
      <c r="D8" s="9" t="s">
        <v>100</v>
      </c>
      <c r="E8" s="7" t="s">
        <v>32</v>
      </c>
      <c r="F8" s="7" t="s">
        <v>16</v>
      </c>
      <c r="G8" s="8" t="s">
        <v>145</v>
      </c>
      <c r="H8" s="8" t="s">
        <v>144</v>
      </c>
      <c r="I8" s="8" t="s">
        <v>144</v>
      </c>
      <c r="J8" s="8" t="s">
        <v>25</v>
      </c>
      <c r="K8" s="8" t="s">
        <v>145</v>
      </c>
      <c r="L8" s="8" t="s">
        <v>145</v>
      </c>
    </row>
    <row r="9" spans="1:12" ht="17.45" customHeight="1">
      <c r="A9" s="7">
        <v>100426</v>
      </c>
      <c r="B9" s="8">
        <v>17</v>
      </c>
      <c r="C9" s="9" t="s">
        <v>42</v>
      </c>
      <c r="D9" s="9" t="s">
        <v>10</v>
      </c>
      <c r="E9" s="7" t="s">
        <v>133</v>
      </c>
      <c r="F9" s="7" t="s">
        <v>137</v>
      </c>
      <c r="G9" s="8" t="s">
        <v>26</v>
      </c>
      <c r="H9" s="8" t="s">
        <v>26</v>
      </c>
      <c r="I9" s="8" t="s">
        <v>25</v>
      </c>
      <c r="J9" s="8" t="s">
        <v>25</v>
      </c>
      <c r="K9" s="8" t="s">
        <v>25</v>
      </c>
      <c r="L9" s="8" t="s">
        <v>25</v>
      </c>
    </row>
    <row r="10" spans="1:12" ht="17.45" customHeight="1">
      <c r="A10" s="7">
        <v>100423</v>
      </c>
      <c r="B10" s="8">
        <v>16</v>
      </c>
      <c r="C10" s="9" t="s">
        <v>39</v>
      </c>
      <c r="D10" s="9" t="s">
        <v>40</v>
      </c>
      <c r="E10" s="7" t="s">
        <v>3</v>
      </c>
      <c r="F10" s="7" t="s">
        <v>3</v>
      </c>
      <c r="G10" s="8" t="s">
        <v>26</v>
      </c>
      <c r="H10" s="8" t="s">
        <v>26</v>
      </c>
      <c r="I10" s="8" t="s">
        <v>25</v>
      </c>
      <c r="J10" s="8" t="s">
        <v>25</v>
      </c>
      <c r="K10" s="8" t="s">
        <v>25</v>
      </c>
      <c r="L10" s="8" t="s">
        <v>25</v>
      </c>
    </row>
    <row r="11" spans="1:12" ht="17.45" customHeight="1">
      <c r="A11" s="7">
        <v>100427</v>
      </c>
      <c r="B11" s="8">
        <v>18</v>
      </c>
      <c r="C11" s="9" t="s">
        <v>71</v>
      </c>
      <c r="D11" s="9" t="s">
        <v>72</v>
      </c>
      <c r="E11" s="7" t="s">
        <v>128</v>
      </c>
      <c r="F11" s="7" t="s">
        <v>129</v>
      </c>
      <c r="G11" s="8" t="s">
        <v>25</v>
      </c>
      <c r="H11" s="8" t="s">
        <v>25</v>
      </c>
      <c r="I11" s="8" t="s">
        <v>25</v>
      </c>
      <c r="J11" s="8" t="s">
        <v>25</v>
      </c>
      <c r="K11" s="8" t="s">
        <v>26</v>
      </c>
      <c r="L11" s="8" t="s">
        <v>25</v>
      </c>
    </row>
    <row r="12" spans="1:12" ht="17.45" customHeight="1">
      <c r="A12" s="7">
        <v>100428</v>
      </c>
      <c r="B12" s="8">
        <v>19</v>
      </c>
      <c r="C12" s="9" t="s">
        <v>106</v>
      </c>
      <c r="D12" s="9" t="s">
        <v>45</v>
      </c>
      <c r="E12" s="7" t="s">
        <v>128</v>
      </c>
      <c r="F12" s="7" t="s">
        <v>129</v>
      </c>
      <c r="G12" s="8" t="s">
        <v>25</v>
      </c>
      <c r="H12" s="8" t="s">
        <v>25</v>
      </c>
      <c r="I12" s="8" t="s">
        <v>26</v>
      </c>
      <c r="J12" s="8" t="s">
        <v>26</v>
      </c>
      <c r="K12" s="8" t="s">
        <v>26</v>
      </c>
      <c r="L12" s="8" t="s">
        <v>25</v>
      </c>
    </row>
    <row r="13" spans="1:12" ht="17.45" customHeight="1">
      <c r="A13" s="7">
        <v>100417</v>
      </c>
      <c r="B13" s="8">
        <v>10</v>
      </c>
      <c r="C13" s="9" t="s">
        <v>121</v>
      </c>
      <c r="D13" s="9" t="s">
        <v>122</v>
      </c>
      <c r="E13" s="7" t="s">
        <v>133</v>
      </c>
      <c r="F13" s="7" t="s">
        <v>98</v>
      </c>
      <c r="G13" s="8" t="s">
        <v>26</v>
      </c>
      <c r="H13" s="8" t="s">
        <v>26</v>
      </c>
      <c r="I13" s="8" t="s">
        <v>25</v>
      </c>
      <c r="J13" s="8" t="s">
        <v>25</v>
      </c>
      <c r="K13" s="8" t="s">
        <v>25</v>
      </c>
      <c r="L13" s="8" t="s">
        <v>25</v>
      </c>
    </row>
    <row r="14" spans="1:12" ht="17.45" customHeight="1">
      <c r="A14" s="7">
        <v>100421</v>
      </c>
      <c r="B14" s="8">
        <v>14</v>
      </c>
      <c r="C14" s="9" t="s">
        <v>135</v>
      </c>
      <c r="D14" s="9" t="s">
        <v>136</v>
      </c>
      <c r="E14" s="7" t="s">
        <v>3</v>
      </c>
      <c r="F14" s="7" t="s">
        <v>3</v>
      </c>
      <c r="G14" s="8" t="s">
        <v>145</v>
      </c>
      <c r="H14" s="8" t="s">
        <v>145</v>
      </c>
      <c r="I14" s="8" t="s">
        <v>145</v>
      </c>
      <c r="J14" s="8" t="s">
        <v>145</v>
      </c>
      <c r="K14" s="8" t="s">
        <v>145</v>
      </c>
      <c r="L14" s="8" t="s">
        <v>145</v>
      </c>
    </row>
    <row r="15" spans="1:12" ht="17.45" customHeight="1">
      <c r="A15" s="7">
        <v>100433</v>
      </c>
      <c r="B15" s="8">
        <v>24</v>
      </c>
      <c r="C15" s="9" t="s">
        <v>49</v>
      </c>
      <c r="D15" s="9" t="s">
        <v>50</v>
      </c>
      <c r="E15" s="7" t="s">
        <v>28</v>
      </c>
      <c r="F15" s="7" t="s">
        <v>86</v>
      </c>
      <c r="G15" s="8" t="s">
        <v>25</v>
      </c>
      <c r="H15" s="8" t="s">
        <v>25</v>
      </c>
      <c r="I15" s="8" t="s">
        <v>26</v>
      </c>
      <c r="J15" s="8" t="s">
        <v>26</v>
      </c>
      <c r="K15" s="8" t="s">
        <v>26</v>
      </c>
      <c r="L15" s="8" t="s">
        <v>26</v>
      </c>
    </row>
    <row r="16" spans="1:12" ht="17.45" customHeight="1">
      <c r="A16" s="7">
        <v>100340</v>
      </c>
      <c r="B16" s="8">
        <v>2</v>
      </c>
      <c r="C16" s="16" t="s">
        <v>60</v>
      </c>
      <c r="D16" s="13" t="s">
        <v>61</v>
      </c>
      <c r="E16" s="14" t="s">
        <v>128</v>
      </c>
      <c r="F16" s="14" t="s">
        <v>4</v>
      </c>
      <c r="G16" s="8" t="s">
        <v>25</v>
      </c>
      <c r="H16" s="8" t="s">
        <v>25</v>
      </c>
      <c r="I16" s="8" t="s">
        <v>26</v>
      </c>
      <c r="J16" s="8" t="s">
        <v>25</v>
      </c>
      <c r="K16" s="8" t="s">
        <v>26</v>
      </c>
      <c r="L16" s="8" t="s">
        <v>26</v>
      </c>
    </row>
    <row r="17" spans="1:12" ht="17.45" customHeight="1">
      <c r="A17" s="7">
        <v>100440</v>
      </c>
      <c r="B17" s="8">
        <v>29</v>
      </c>
      <c r="C17" s="9" t="s">
        <v>57</v>
      </c>
      <c r="D17" s="9" t="s">
        <v>15</v>
      </c>
      <c r="E17" s="7" t="s">
        <v>28</v>
      </c>
      <c r="F17" s="7" t="s">
        <v>5</v>
      </c>
      <c r="G17" s="15" t="s">
        <v>25</v>
      </c>
      <c r="H17" s="15" t="s">
        <v>25</v>
      </c>
      <c r="I17" s="15" t="s">
        <v>26</v>
      </c>
      <c r="J17" s="15" t="s">
        <v>26</v>
      </c>
      <c r="K17" s="15" t="s">
        <v>26</v>
      </c>
      <c r="L17" s="15" t="s">
        <v>26</v>
      </c>
    </row>
    <row r="18" spans="1:12" ht="17.45" customHeight="1">
      <c r="A18" s="7">
        <v>100437</v>
      </c>
      <c r="B18" s="8">
        <v>26</v>
      </c>
      <c r="C18" s="9" t="s">
        <v>53</v>
      </c>
      <c r="D18" s="9" t="s">
        <v>54</v>
      </c>
      <c r="E18" s="7" t="s">
        <v>28</v>
      </c>
      <c r="F18" s="7" t="s">
        <v>5</v>
      </c>
      <c r="G18" s="8" t="s">
        <v>25</v>
      </c>
      <c r="H18" s="8" t="s">
        <v>25</v>
      </c>
      <c r="I18" s="8" t="s">
        <v>26</v>
      </c>
      <c r="J18" s="8" t="s">
        <v>26</v>
      </c>
      <c r="K18" s="8" t="s">
        <v>26</v>
      </c>
      <c r="L18" s="8" t="s">
        <v>26</v>
      </c>
    </row>
    <row r="19" spans="1:12" ht="17.45" customHeight="1">
      <c r="A19" s="7">
        <v>100472</v>
      </c>
      <c r="B19" s="8">
        <v>59</v>
      </c>
      <c r="C19" s="9" t="s">
        <v>107</v>
      </c>
      <c r="D19" s="9" t="s">
        <v>108</v>
      </c>
      <c r="E19" s="7" t="s">
        <v>3</v>
      </c>
      <c r="F19" s="7" t="s">
        <v>3</v>
      </c>
      <c r="G19" s="8" t="s">
        <v>145</v>
      </c>
      <c r="H19" s="8" t="s">
        <v>26</v>
      </c>
      <c r="I19" s="8" t="s">
        <v>25</v>
      </c>
      <c r="J19" s="8" t="s">
        <v>25</v>
      </c>
      <c r="K19" s="8" t="s">
        <v>145</v>
      </c>
      <c r="L19" s="8" t="s">
        <v>145</v>
      </c>
    </row>
    <row r="20" spans="1:12" ht="17.45" customHeight="1">
      <c r="A20" s="7">
        <v>100450</v>
      </c>
      <c r="B20" s="8">
        <v>37</v>
      </c>
      <c r="C20" s="9" t="s">
        <v>64</v>
      </c>
      <c r="D20" s="9" t="s">
        <v>13</v>
      </c>
      <c r="E20" s="7" t="s">
        <v>3</v>
      </c>
      <c r="F20" s="7" t="s">
        <v>3</v>
      </c>
      <c r="G20" s="8" t="s">
        <v>144</v>
      </c>
      <c r="H20" s="8" t="s">
        <v>26</v>
      </c>
      <c r="I20" s="8" t="s">
        <v>25</v>
      </c>
      <c r="J20" s="8" t="s">
        <v>25</v>
      </c>
      <c r="K20" s="8" t="s">
        <v>25</v>
      </c>
      <c r="L20" s="8" t="s">
        <v>25</v>
      </c>
    </row>
    <row r="21" spans="1:12" ht="17.45" customHeight="1">
      <c r="A21" s="7">
        <v>100465</v>
      </c>
      <c r="B21" s="8">
        <v>52</v>
      </c>
      <c r="C21" s="9" t="s">
        <v>79</v>
      </c>
      <c r="D21" s="9" t="s">
        <v>80</v>
      </c>
      <c r="E21" s="7" t="s">
        <v>28</v>
      </c>
      <c r="F21" s="7" t="s">
        <v>5</v>
      </c>
      <c r="G21" s="8" t="s">
        <v>145</v>
      </c>
      <c r="H21" s="8" t="s">
        <v>145</v>
      </c>
      <c r="I21" s="8" t="s">
        <v>145</v>
      </c>
      <c r="J21" s="8" t="s">
        <v>145</v>
      </c>
      <c r="K21" s="8" t="s">
        <v>145</v>
      </c>
      <c r="L21" s="8" t="s">
        <v>145</v>
      </c>
    </row>
    <row r="22" spans="1:12" ht="17.45" customHeight="1">
      <c r="A22" s="7">
        <v>100448</v>
      </c>
      <c r="B22" s="8">
        <v>35</v>
      </c>
      <c r="C22" s="9" t="s">
        <v>89</v>
      </c>
      <c r="D22" s="9" t="s">
        <v>90</v>
      </c>
      <c r="E22" s="7" t="s">
        <v>3</v>
      </c>
      <c r="F22" s="7" t="s">
        <v>3</v>
      </c>
      <c r="G22" s="8" t="s">
        <v>25</v>
      </c>
      <c r="H22" s="8" t="s">
        <v>26</v>
      </c>
      <c r="I22" s="8" t="s">
        <v>25</v>
      </c>
      <c r="J22" s="8" t="s">
        <v>25</v>
      </c>
      <c r="K22" s="8" t="s">
        <v>25</v>
      </c>
      <c r="L22" s="8" t="s">
        <v>25</v>
      </c>
    </row>
    <row r="23" spans="1:12" ht="17.45" customHeight="1">
      <c r="A23" s="7">
        <v>100441</v>
      </c>
      <c r="B23" s="8">
        <v>30</v>
      </c>
      <c r="C23" s="9" t="s">
        <v>58</v>
      </c>
      <c r="D23" s="9" t="s">
        <v>59</v>
      </c>
      <c r="E23" s="7" t="s">
        <v>128</v>
      </c>
      <c r="F23" s="7" t="s">
        <v>4</v>
      </c>
      <c r="G23" s="8" t="s">
        <v>25</v>
      </c>
      <c r="H23" s="8" t="s">
        <v>25</v>
      </c>
      <c r="I23" s="8" t="s">
        <v>26</v>
      </c>
      <c r="J23" s="8" t="s">
        <v>25</v>
      </c>
      <c r="K23" s="8" t="s">
        <v>26</v>
      </c>
      <c r="L23" s="8" t="s">
        <v>26</v>
      </c>
    </row>
    <row r="24" spans="1:12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128</v>
      </c>
      <c r="F24" s="7" t="s">
        <v>4</v>
      </c>
      <c r="G24" s="8" t="s">
        <v>25</v>
      </c>
      <c r="H24" s="8" t="s">
        <v>25</v>
      </c>
      <c r="I24" s="8" t="s">
        <v>26</v>
      </c>
      <c r="J24" s="8" t="s">
        <v>26</v>
      </c>
      <c r="K24" s="8" t="s">
        <v>26</v>
      </c>
      <c r="L24" s="8" t="s">
        <v>26</v>
      </c>
    </row>
    <row r="25" spans="1:12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25</v>
      </c>
      <c r="H25" s="8" t="s">
        <v>25</v>
      </c>
      <c r="I25" s="8" t="s">
        <v>26</v>
      </c>
      <c r="J25" s="8" t="s">
        <v>26</v>
      </c>
      <c r="K25" s="8" t="s">
        <v>26</v>
      </c>
      <c r="L25" s="8" t="s">
        <v>26</v>
      </c>
    </row>
    <row r="26" spans="1:12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25</v>
      </c>
      <c r="I26" s="8" t="s">
        <v>26</v>
      </c>
      <c r="J26" s="8" t="s">
        <v>26</v>
      </c>
      <c r="K26" s="8" t="s">
        <v>26</v>
      </c>
      <c r="L26" s="8" t="s">
        <v>26</v>
      </c>
    </row>
    <row r="27" spans="1:12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25</v>
      </c>
      <c r="H27" s="15" t="s">
        <v>25</v>
      </c>
      <c r="I27" s="15" t="s">
        <v>26</v>
      </c>
      <c r="J27" s="15" t="s">
        <v>26</v>
      </c>
      <c r="K27" s="15" t="s">
        <v>26</v>
      </c>
      <c r="L27" s="8" t="s">
        <v>26</v>
      </c>
    </row>
    <row r="28" spans="1:12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25</v>
      </c>
      <c r="H28" s="8" t="s">
        <v>26</v>
      </c>
      <c r="I28" s="8" t="s">
        <v>25</v>
      </c>
      <c r="J28" s="8" t="s">
        <v>25</v>
      </c>
      <c r="K28" s="8" t="s">
        <v>25</v>
      </c>
      <c r="L28" s="8" t="s">
        <v>25</v>
      </c>
    </row>
    <row r="29" spans="1:12" ht="17.45" customHeight="1">
      <c r="A29" s="7">
        <v>100338</v>
      </c>
      <c r="B29" s="8">
        <v>1</v>
      </c>
      <c r="C29" s="9" t="s">
        <v>127</v>
      </c>
      <c r="D29" s="9" t="s">
        <v>41</v>
      </c>
      <c r="E29" s="7" t="s">
        <v>3</v>
      </c>
      <c r="F29" s="7" t="s">
        <v>3</v>
      </c>
      <c r="G29" s="8" t="s">
        <v>26</v>
      </c>
      <c r="H29" s="8" t="s">
        <v>26</v>
      </c>
      <c r="I29" s="8" t="s">
        <v>25</v>
      </c>
      <c r="J29" s="8" t="s">
        <v>25</v>
      </c>
      <c r="K29" s="8" t="s">
        <v>25</v>
      </c>
      <c r="L29" s="8" t="s">
        <v>25</v>
      </c>
    </row>
    <row r="30" spans="1:12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128</v>
      </c>
      <c r="F30" s="7" t="s">
        <v>4</v>
      </c>
      <c r="G30" s="8" t="s">
        <v>25</v>
      </c>
      <c r="H30" s="8" t="s">
        <v>25</v>
      </c>
      <c r="I30" s="8" t="s">
        <v>26</v>
      </c>
      <c r="J30" s="8" t="s">
        <v>26</v>
      </c>
      <c r="K30" s="8" t="s">
        <v>26</v>
      </c>
      <c r="L30" s="8" t="s">
        <v>145</v>
      </c>
    </row>
    <row r="31" spans="1:12" ht="17.45" customHeight="1">
      <c r="A31" s="7">
        <v>100419</v>
      </c>
      <c r="B31" s="8">
        <v>12</v>
      </c>
      <c r="C31" s="9" t="s">
        <v>134</v>
      </c>
      <c r="D31" s="9" t="s">
        <v>126</v>
      </c>
      <c r="E31" s="7" t="s">
        <v>133</v>
      </c>
      <c r="F31" s="7" t="s">
        <v>130</v>
      </c>
      <c r="G31" s="8" t="s">
        <v>26</v>
      </c>
      <c r="H31" s="8" t="s">
        <v>26</v>
      </c>
      <c r="I31" s="8" t="s">
        <v>25</v>
      </c>
      <c r="J31" s="8" t="s">
        <v>25</v>
      </c>
      <c r="K31" s="8" t="s">
        <v>25</v>
      </c>
      <c r="L31" s="8" t="s">
        <v>25</v>
      </c>
    </row>
    <row r="32" spans="1:12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26</v>
      </c>
      <c r="I32" s="8" t="s">
        <v>25</v>
      </c>
      <c r="J32" s="8" t="s">
        <v>25</v>
      </c>
      <c r="K32" s="8" t="s">
        <v>25</v>
      </c>
      <c r="L32" s="8" t="s">
        <v>25</v>
      </c>
    </row>
    <row r="33" spans="1:12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128</v>
      </c>
      <c r="F33" s="7" t="s">
        <v>4</v>
      </c>
      <c r="G33" s="8" t="s">
        <v>25</v>
      </c>
      <c r="H33" s="8" t="s">
        <v>25</v>
      </c>
      <c r="I33" s="8" t="s">
        <v>26</v>
      </c>
      <c r="J33" s="8" t="s">
        <v>26</v>
      </c>
      <c r="K33" s="8" t="s">
        <v>26</v>
      </c>
      <c r="L33" s="8" t="s">
        <v>26</v>
      </c>
    </row>
    <row r="34" spans="1:12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133</v>
      </c>
      <c r="F34" s="7" t="s">
        <v>98</v>
      </c>
      <c r="G34" s="8" t="s">
        <v>26</v>
      </c>
      <c r="H34" s="8" t="s">
        <v>26</v>
      </c>
      <c r="I34" s="8" t="s">
        <v>25</v>
      </c>
      <c r="J34" s="8" t="s">
        <v>25</v>
      </c>
      <c r="K34" s="8" t="s">
        <v>25</v>
      </c>
      <c r="L34" s="8" t="s">
        <v>25</v>
      </c>
    </row>
    <row r="35" spans="1:12" ht="17.45" customHeight="1">
      <c r="A35" s="7">
        <v>100350</v>
      </c>
      <c r="B35" s="8">
        <v>8</v>
      </c>
      <c r="C35" s="9" t="s">
        <v>37</v>
      </c>
      <c r="D35" s="9" t="s">
        <v>120</v>
      </c>
      <c r="E35" s="7" t="s">
        <v>28</v>
      </c>
      <c r="F35" s="7" t="s">
        <v>5</v>
      </c>
      <c r="G35" s="8" t="s">
        <v>25</v>
      </c>
      <c r="H35" s="8" t="s">
        <v>25</v>
      </c>
      <c r="I35" s="8" t="s">
        <v>26</v>
      </c>
      <c r="J35" s="8" t="s">
        <v>26</v>
      </c>
      <c r="K35" s="8" t="s">
        <v>26</v>
      </c>
      <c r="L35" s="8" t="s">
        <v>26</v>
      </c>
    </row>
    <row r="36" spans="1:12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8" t="s">
        <v>26</v>
      </c>
      <c r="J36" s="8" t="s">
        <v>26</v>
      </c>
      <c r="K36" s="8" t="s">
        <v>26</v>
      </c>
      <c r="L36" s="8" t="s">
        <v>26</v>
      </c>
    </row>
    <row r="37" spans="1:12" ht="17.45" customHeight="1">
      <c r="A37" s="7">
        <v>100449</v>
      </c>
      <c r="B37" s="8">
        <v>36</v>
      </c>
      <c r="C37" s="13" t="s">
        <v>37</v>
      </c>
      <c r="D37" s="13" t="s">
        <v>125</v>
      </c>
      <c r="E37" s="14" t="s">
        <v>3</v>
      </c>
      <c r="F37" s="14" t="s">
        <v>3</v>
      </c>
      <c r="G37" s="15" t="s">
        <v>26</v>
      </c>
      <c r="H37" s="15" t="s">
        <v>26</v>
      </c>
      <c r="I37" s="15" t="s">
        <v>25</v>
      </c>
      <c r="J37" s="15" t="s">
        <v>25</v>
      </c>
      <c r="K37" s="15" t="s">
        <v>25</v>
      </c>
      <c r="L37" s="15" t="s">
        <v>25</v>
      </c>
    </row>
    <row r="38" spans="1:12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26</v>
      </c>
      <c r="J38" s="8" t="s">
        <v>26</v>
      </c>
      <c r="K38" s="8" t="s">
        <v>26</v>
      </c>
      <c r="L38" s="8" t="s">
        <v>26</v>
      </c>
    </row>
    <row r="39" spans="1:12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25</v>
      </c>
      <c r="H39" s="8" t="s">
        <v>26</v>
      </c>
      <c r="I39" s="8" t="s">
        <v>25</v>
      </c>
      <c r="J39" s="8" t="s">
        <v>25</v>
      </c>
      <c r="K39" s="8" t="s">
        <v>25</v>
      </c>
      <c r="L39" s="8" t="s">
        <v>25</v>
      </c>
    </row>
    <row r="40" spans="1:12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25</v>
      </c>
      <c r="H40" s="8" t="s">
        <v>26</v>
      </c>
      <c r="I40" s="8" t="s">
        <v>25</v>
      </c>
      <c r="J40" s="8" t="s">
        <v>25</v>
      </c>
      <c r="K40" s="8" t="s">
        <v>25</v>
      </c>
      <c r="L40" s="8" t="s">
        <v>25</v>
      </c>
    </row>
    <row r="41" spans="1:12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25</v>
      </c>
      <c r="H41" s="8" t="s">
        <v>26</v>
      </c>
      <c r="I41" s="8" t="s">
        <v>25</v>
      </c>
      <c r="J41" s="8" t="s">
        <v>25</v>
      </c>
      <c r="K41" s="8" t="s">
        <v>25</v>
      </c>
      <c r="L41" s="8" t="s">
        <v>25</v>
      </c>
    </row>
    <row r="42" spans="1:12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133</v>
      </c>
      <c r="F42" s="7" t="s">
        <v>130</v>
      </c>
      <c r="G42" s="8" t="s">
        <v>145</v>
      </c>
      <c r="H42" s="8" t="s">
        <v>26</v>
      </c>
      <c r="I42" s="8" t="s">
        <v>145</v>
      </c>
      <c r="J42" s="8" t="s">
        <v>25</v>
      </c>
      <c r="K42" s="8" t="s">
        <v>25</v>
      </c>
      <c r="L42" s="8" t="s">
        <v>25</v>
      </c>
    </row>
    <row r="43" spans="1:12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26</v>
      </c>
      <c r="H43" s="8" t="s">
        <v>26</v>
      </c>
      <c r="I43" s="8" t="s">
        <v>25</v>
      </c>
      <c r="J43" s="8" t="s">
        <v>25</v>
      </c>
      <c r="K43" s="8" t="s">
        <v>25</v>
      </c>
      <c r="L43" s="8" t="s">
        <v>25</v>
      </c>
    </row>
    <row r="44" spans="1:12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26</v>
      </c>
      <c r="J44" s="8" t="s">
        <v>26</v>
      </c>
      <c r="K44" s="8" t="s">
        <v>26</v>
      </c>
      <c r="L44" s="8" t="s">
        <v>26</v>
      </c>
    </row>
    <row r="45" spans="1:12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140</v>
      </c>
      <c r="I45" s="5" t="s">
        <v>141</v>
      </c>
      <c r="J45" s="5" t="s">
        <v>142</v>
      </c>
      <c r="K45" s="5" t="s">
        <v>143</v>
      </c>
      <c r="L45" s="5" t="s">
        <v>143</v>
      </c>
    </row>
    <row r="46" spans="1:12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128</v>
      </c>
      <c r="F46" s="7" t="s">
        <v>4</v>
      </c>
      <c r="G46" s="8" t="s">
        <v>25</v>
      </c>
      <c r="H46" s="8" t="s">
        <v>25</v>
      </c>
      <c r="I46" s="8" t="s">
        <v>26</v>
      </c>
      <c r="J46" s="8" t="s">
        <v>25</v>
      </c>
      <c r="K46" s="8" t="s">
        <v>26</v>
      </c>
      <c r="L46" s="8" t="s">
        <v>25</v>
      </c>
    </row>
    <row r="47" spans="1:12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25</v>
      </c>
      <c r="H47" s="18" t="s">
        <v>145</v>
      </c>
      <c r="I47" s="18" t="s">
        <v>26</v>
      </c>
      <c r="J47" s="18" t="s">
        <v>25</v>
      </c>
      <c r="K47" s="18" t="s">
        <v>144</v>
      </c>
      <c r="L47" s="8" t="s">
        <v>25</v>
      </c>
    </row>
    <row r="48" spans="1:12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25</v>
      </c>
      <c r="H48" s="18" t="s">
        <v>25</v>
      </c>
      <c r="I48" s="18" t="s">
        <v>26</v>
      </c>
      <c r="J48" s="18" t="s">
        <v>26</v>
      </c>
      <c r="K48" s="18" t="s">
        <v>26</v>
      </c>
      <c r="L48" s="18" t="s">
        <v>26</v>
      </c>
    </row>
    <row r="49" spans="1:12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25</v>
      </c>
      <c r="H49" s="18" t="s">
        <v>25</v>
      </c>
      <c r="I49" s="18" t="s">
        <v>26</v>
      </c>
      <c r="J49" s="18" t="s">
        <v>26</v>
      </c>
      <c r="K49" s="18" t="s">
        <v>26</v>
      </c>
      <c r="L49" s="18" t="s">
        <v>26</v>
      </c>
    </row>
    <row r="50" spans="1:12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25</v>
      </c>
      <c r="H50" s="18" t="s">
        <v>25</v>
      </c>
      <c r="I50" s="18" t="s">
        <v>26</v>
      </c>
      <c r="J50" s="18" t="s">
        <v>25</v>
      </c>
      <c r="K50" s="18" t="s">
        <v>144</v>
      </c>
      <c r="L50" s="8" t="s">
        <v>25</v>
      </c>
    </row>
    <row r="51" spans="1:12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25</v>
      </c>
      <c r="I51" s="18" t="s">
        <v>25</v>
      </c>
      <c r="J51" s="18" t="s">
        <v>25</v>
      </c>
      <c r="K51" s="18" t="s">
        <v>25</v>
      </c>
      <c r="L51" s="18" t="s">
        <v>25</v>
      </c>
    </row>
    <row r="52" spans="1:12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25</v>
      </c>
      <c r="I52" s="18" t="s">
        <v>26</v>
      </c>
      <c r="J52" s="18" t="s">
        <v>26</v>
      </c>
      <c r="K52" s="18" t="s">
        <v>26</v>
      </c>
      <c r="L52" s="18" t="s">
        <v>26</v>
      </c>
    </row>
    <row r="53" spans="1:12" ht="17.45" customHeight="1">
      <c r="A53" s="7">
        <v>100455</v>
      </c>
      <c r="B53" s="8">
        <v>42</v>
      </c>
      <c r="C53" s="17" t="s">
        <v>131</v>
      </c>
      <c r="D53" s="17" t="s">
        <v>132</v>
      </c>
      <c r="E53" s="11" t="s">
        <v>32</v>
      </c>
      <c r="F53" s="11" t="s">
        <v>16</v>
      </c>
      <c r="G53" s="18" t="s">
        <v>25</v>
      </c>
      <c r="H53" s="18" t="s">
        <v>144</v>
      </c>
      <c r="I53" s="18" t="s">
        <v>144</v>
      </c>
      <c r="J53" s="18" t="s">
        <v>25</v>
      </c>
      <c r="K53" s="18" t="s">
        <v>144</v>
      </c>
      <c r="L53" s="8" t="s">
        <v>25</v>
      </c>
    </row>
    <row r="54" spans="1:12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25</v>
      </c>
      <c r="H54" s="18" t="s">
        <v>25</v>
      </c>
      <c r="I54" s="18" t="s">
        <v>26</v>
      </c>
      <c r="J54" s="18" t="s">
        <v>26</v>
      </c>
      <c r="K54" s="18" t="s">
        <v>26</v>
      </c>
      <c r="L54" s="18" t="s">
        <v>26</v>
      </c>
    </row>
    <row r="55" spans="1:12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25</v>
      </c>
      <c r="H55" s="18" t="s">
        <v>25</v>
      </c>
      <c r="I55" s="18" t="s">
        <v>26</v>
      </c>
      <c r="J55" s="18" t="s">
        <v>26</v>
      </c>
      <c r="K55" s="18" t="s">
        <v>26</v>
      </c>
      <c r="L55" s="18" t="s">
        <v>26</v>
      </c>
    </row>
    <row r="56" spans="1:12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25</v>
      </c>
      <c r="H56" s="18" t="s">
        <v>25</v>
      </c>
      <c r="I56" s="18" t="s">
        <v>26</v>
      </c>
      <c r="J56" s="18" t="s">
        <v>26</v>
      </c>
      <c r="K56" s="18" t="s">
        <v>26</v>
      </c>
      <c r="L56" s="18" t="s">
        <v>26</v>
      </c>
    </row>
    <row r="57" spans="1:12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128</v>
      </c>
      <c r="F57" s="11" t="s">
        <v>4</v>
      </c>
      <c r="G57" s="18" t="s">
        <v>25</v>
      </c>
      <c r="H57" s="18" t="s">
        <v>25</v>
      </c>
      <c r="I57" s="18" t="s">
        <v>26</v>
      </c>
      <c r="J57" s="18" t="s">
        <v>26</v>
      </c>
      <c r="K57" s="18" t="s">
        <v>26</v>
      </c>
      <c r="L57" s="18" t="s">
        <v>26</v>
      </c>
    </row>
    <row r="58" spans="1:12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25</v>
      </c>
      <c r="H58" s="18" t="s">
        <v>25</v>
      </c>
      <c r="I58" s="18" t="s">
        <v>26</v>
      </c>
      <c r="J58" s="18" t="s">
        <v>26</v>
      </c>
      <c r="K58" s="18" t="s">
        <v>26</v>
      </c>
      <c r="L58" s="18" t="s">
        <v>26</v>
      </c>
    </row>
    <row r="59" spans="1:12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25</v>
      </c>
      <c r="H59" s="18" t="s">
        <v>25</v>
      </c>
      <c r="I59" s="18" t="s">
        <v>26</v>
      </c>
      <c r="J59" s="18" t="s">
        <v>26</v>
      </c>
      <c r="K59" s="18" t="s">
        <v>26</v>
      </c>
      <c r="L59" s="18" t="s">
        <v>26</v>
      </c>
    </row>
    <row r="60" spans="1:12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133</v>
      </c>
      <c r="F60" s="11" t="s">
        <v>137</v>
      </c>
      <c r="G60" s="18" t="s">
        <v>26</v>
      </c>
      <c r="H60" s="18" t="s">
        <v>26</v>
      </c>
      <c r="I60" s="18" t="s">
        <v>25</v>
      </c>
      <c r="J60" s="18" t="s">
        <v>25</v>
      </c>
      <c r="K60" s="18" t="s">
        <v>25</v>
      </c>
      <c r="L60" s="18" t="s">
        <v>25</v>
      </c>
    </row>
    <row r="61" spans="1:12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25</v>
      </c>
      <c r="H61" s="18" t="s">
        <v>25</v>
      </c>
      <c r="I61" s="18" t="s">
        <v>26</v>
      </c>
      <c r="J61" s="18" t="s">
        <v>26</v>
      </c>
      <c r="K61" s="18" t="s">
        <v>26</v>
      </c>
      <c r="L61" s="18" t="s">
        <v>26</v>
      </c>
    </row>
    <row r="62" spans="1:12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26</v>
      </c>
      <c r="I62" s="18" t="s">
        <v>25</v>
      </c>
      <c r="J62" s="18" t="s">
        <v>25</v>
      </c>
      <c r="K62" s="18" t="s">
        <v>25</v>
      </c>
      <c r="L62" s="18" t="s">
        <v>25</v>
      </c>
    </row>
    <row r="63" spans="1:12" ht="17.45" customHeight="1">
      <c r="A63" s="8"/>
      <c r="B63" s="21"/>
      <c r="C63" s="22"/>
      <c r="D63" s="22"/>
      <c r="E63" s="21"/>
      <c r="F63" s="36" t="s">
        <v>25</v>
      </c>
      <c r="G63" s="37">
        <f t="shared" ref="G63:K63" si="0">COUNTIF(G2:G62,"Ja")</f>
        <v>40</v>
      </c>
      <c r="H63" s="37">
        <f t="shared" si="0"/>
        <v>34</v>
      </c>
      <c r="I63" s="37">
        <f t="shared" si="0"/>
        <v>22</v>
      </c>
      <c r="J63" s="37">
        <f t="shared" si="0"/>
        <v>30</v>
      </c>
      <c r="K63" s="37">
        <f t="shared" si="0"/>
        <v>21</v>
      </c>
      <c r="L63" s="38">
        <f t="shared" ref="L63" si="1">COUNTIF(L2:L62,"Ja")</f>
        <v>28</v>
      </c>
    </row>
    <row r="64" spans="1:12" ht="17.45" customHeight="1">
      <c r="A64" s="8"/>
      <c r="B64" s="8"/>
      <c r="C64" s="22"/>
      <c r="D64" s="22"/>
      <c r="E64" s="8"/>
      <c r="F64" s="39" t="s">
        <v>26</v>
      </c>
      <c r="G64" s="23">
        <f t="shared" ref="G64:K64" si="2">COUNTIF(G2:G62,"Nein")</f>
        <v>13</v>
      </c>
      <c r="H64" s="23">
        <f t="shared" si="2"/>
        <v>20</v>
      </c>
      <c r="I64" s="23">
        <f t="shared" si="2"/>
        <v>32</v>
      </c>
      <c r="J64" s="23">
        <f t="shared" si="2"/>
        <v>27</v>
      </c>
      <c r="K64" s="23">
        <f t="shared" si="2"/>
        <v>31</v>
      </c>
      <c r="L64" s="40">
        <f t="shared" ref="L64" si="3">COUNTIF(L2:L62,"Nein")</f>
        <v>26</v>
      </c>
    </row>
    <row r="65" spans="1:16" ht="17.45" customHeight="1">
      <c r="A65" s="18"/>
      <c r="C65" s="22"/>
      <c r="D65" s="22"/>
      <c r="E65" s="8"/>
      <c r="F65" s="39" t="s">
        <v>7</v>
      </c>
      <c r="G65" s="25">
        <f t="shared" ref="G65:K65" si="4">COUNTIF(G2:G62,"Enth")</f>
        <v>1</v>
      </c>
      <c r="H65" s="25">
        <f t="shared" si="4"/>
        <v>2</v>
      </c>
      <c r="I65" s="25">
        <f t="shared" si="4"/>
        <v>2</v>
      </c>
      <c r="J65" s="25">
        <f t="shared" si="4"/>
        <v>0</v>
      </c>
      <c r="K65" s="25">
        <f t="shared" si="4"/>
        <v>3</v>
      </c>
      <c r="L65" s="41">
        <f t="shared" ref="L65" si="5">COUNTIF(L2:L62,"Enth")</f>
        <v>0</v>
      </c>
    </row>
    <row r="66" spans="1:16" ht="17.45" customHeight="1" thickBot="1">
      <c r="A66" s="26"/>
      <c r="B66" s="26"/>
      <c r="C66" s="22"/>
      <c r="D66" s="22"/>
      <c r="E66" s="35" t="s">
        <v>18</v>
      </c>
      <c r="F66" s="39" t="s">
        <v>24</v>
      </c>
      <c r="G66" s="27">
        <f t="shared" ref="G66:K66" si="6">COUNTIF(G2:G62,"V/A/N")</f>
        <v>6</v>
      </c>
      <c r="H66" s="27">
        <f t="shared" si="6"/>
        <v>4</v>
      </c>
      <c r="I66" s="27">
        <f t="shared" si="6"/>
        <v>4</v>
      </c>
      <c r="J66" s="27">
        <f t="shared" si="6"/>
        <v>3</v>
      </c>
      <c r="K66" s="27">
        <f t="shared" si="6"/>
        <v>5</v>
      </c>
      <c r="L66" s="42">
        <f t="shared" ref="L66" si="7">COUNTIF(L2:L62,"V/A/N")</f>
        <v>6</v>
      </c>
    </row>
    <row r="67" spans="1:16" ht="15" customHeight="1" thickTop="1" thickBot="1">
      <c r="A67" s="24"/>
      <c r="C67" s="46"/>
      <c r="D67" s="46"/>
      <c r="E67" s="47"/>
      <c r="F67" s="43" t="s">
        <v>6</v>
      </c>
      <c r="G67" s="44">
        <f t="shared" ref="G67:K67" si="8">SUM(G63:G66)</f>
        <v>60</v>
      </c>
      <c r="H67" s="44">
        <f t="shared" si="8"/>
        <v>60</v>
      </c>
      <c r="I67" s="44">
        <f t="shared" si="8"/>
        <v>60</v>
      </c>
      <c r="J67" s="44">
        <f t="shared" si="8"/>
        <v>60</v>
      </c>
      <c r="K67" s="44">
        <f t="shared" si="8"/>
        <v>60</v>
      </c>
      <c r="L67" s="45">
        <f t="shared" ref="L67" si="9">SUM(L63:L66)</f>
        <v>60</v>
      </c>
    </row>
    <row r="68" spans="1:16" ht="15" customHeight="1"/>
    <row r="69" spans="1:16" ht="15" customHeight="1">
      <c r="D69" s="30"/>
      <c r="G69" s="6"/>
    </row>
    <row r="70" spans="1:16">
      <c r="C70" s="30" t="s">
        <v>2</v>
      </c>
      <c r="D70" s="30" t="s">
        <v>155</v>
      </c>
      <c r="E70" s="31"/>
      <c r="F70" s="31"/>
      <c r="G70" s="32"/>
      <c r="H70" s="31"/>
      <c r="I70" s="31"/>
      <c r="L70" s="31" t="s">
        <v>146</v>
      </c>
      <c r="N70" s="31" t="s">
        <v>147</v>
      </c>
      <c r="O70" s="31"/>
      <c r="P70" s="33" t="s">
        <v>148</v>
      </c>
    </row>
    <row r="71" spans="1:16">
      <c r="D71" s="30"/>
      <c r="P71" s="34"/>
    </row>
    <row r="72" spans="1:16">
      <c r="C72" s="29" t="s">
        <v>149</v>
      </c>
      <c r="D72" s="29" t="s">
        <v>158</v>
      </c>
      <c r="L72" s="6" t="s">
        <v>156</v>
      </c>
      <c r="N72" s="6" t="s">
        <v>25</v>
      </c>
      <c r="P72" s="34">
        <v>40</v>
      </c>
    </row>
    <row r="73" spans="1:16">
      <c r="D73" s="29" t="s">
        <v>159</v>
      </c>
      <c r="L73" s="6" t="s">
        <v>157</v>
      </c>
      <c r="N73" s="6" t="s">
        <v>26</v>
      </c>
      <c r="P73" s="34">
        <v>13</v>
      </c>
    </row>
    <row r="74" spans="1:16">
      <c r="N74" s="6" t="s">
        <v>144</v>
      </c>
      <c r="O74" s="6" t="s">
        <v>7</v>
      </c>
      <c r="P74" s="34">
        <v>1</v>
      </c>
    </row>
    <row r="75" spans="1:16">
      <c r="N75" s="6" t="s">
        <v>145</v>
      </c>
      <c r="P75" s="34">
        <v>6</v>
      </c>
    </row>
    <row r="76" spans="1:16">
      <c r="N76" s="31" t="s">
        <v>6</v>
      </c>
      <c r="P76" s="33">
        <v>60</v>
      </c>
    </row>
    <row r="77" spans="1:16">
      <c r="N77" s="48" t="s">
        <v>160</v>
      </c>
      <c r="O77" s="48" t="s">
        <v>161</v>
      </c>
      <c r="P77" s="49"/>
    </row>
    <row r="78" spans="1:16">
      <c r="D78" s="50" t="s">
        <v>185</v>
      </c>
      <c r="N78" s="48" t="s">
        <v>162</v>
      </c>
      <c r="O78" s="48" t="s">
        <v>163</v>
      </c>
      <c r="P78" s="49"/>
    </row>
    <row r="79" spans="1:16">
      <c r="P79" s="34"/>
    </row>
    <row r="80" spans="1:16">
      <c r="C80" s="29" t="s">
        <v>150</v>
      </c>
      <c r="D80" s="29" t="s">
        <v>164</v>
      </c>
      <c r="L80" s="6" t="s">
        <v>165</v>
      </c>
      <c r="N80" s="6" t="s">
        <v>25</v>
      </c>
      <c r="P80" s="34">
        <v>34</v>
      </c>
    </row>
    <row r="81" spans="3:16">
      <c r="D81" s="29" t="s">
        <v>184</v>
      </c>
      <c r="L81" s="6" t="s">
        <v>166</v>
      </c>
      <c r="N81" s="6" t="s">
        <v>26</v>
      </c>
      <c r="P81" s="34">
        <v>20</v>
      </c>
    </row>
    <row r="82" spans="3:16">
      <c r="N82" s="6" t="s">
        <v>144</v>
      </c>
      <c r="O82" s="6" t="s">
        <v>7</v>
      </c>
      <c r="P82" s="34">
        <v>2</v>
      </c>
    </row>
    <row r="83" spans="3:16">
      <c r="N83" s="6" t="s">
        <v>145</v>
      </c>
      <c r="P83" s="34">
        <v>4</v>
      </c>
    </row>
    <row r="84" spans="3:16">
      <c r="N84" s="31" t="s">
        <v>6</v>
      </c>
      <c r="P84" s="33">
        <v>60</v>
      </c>
    </row>
    <row r="85" spans="3:16">
      <c r="N85" s="48" t="s">
        <v>160</v>
      </c>
      <c r="O85" s="48" t="s">
        <v>167</v>
      </c>
      <c r="P85" s="49"/>
    </row>
    <row r="86" spans="3:16">
      <c r="N86" s="48" t="s">
        <v>162</v>
      </c>
      <c r="O86" s="48" t="s">
        <v>168</v>
      </c>
      <c r="P86" s="49"/>
    </row>
    <row r="87" spans="3:16">
      <c r="P87" s="34"/>
    </row>
    <row r="88" spans="3:16">
      <c r="C88" s="29" t="s">
        <v>151</v>
      </c>
      <c r="D88" s="29" t="s">
        <v>172</v>
      </c>
      <c r="L88" s="6" t="s">
        <v>169</v>
      </c>
      <c r="N88" s="6" t="s">
        <v>25</v>
      </c>
      <c r="P88" s="34">
        <v>22</v>
      </c>
    </row>
    <row r="89" spans="3:16">
      <c r="D89" s="29" t="s">
        <v>164</v>
      </c>
      <c r="L89" s="6" t="s">
        <v>170</v>
      </c>
      <c r="N89" s="6" t="s">
        <v>26</v>
      </c>
      <c r="P89" s="34">
        <v>32</v>
      </c>
    </row>
    <row r="90" spans="3:16">
      <c r="N90" s="6" t="s">
        <v>144</v>
      </c>
      <c r="O90" s="6" t="s">
        <v>7</v>
      </c>
      <c r="P90" s="34">
        <v>2</v>
      </c>
    </row>
    <row r="91" spans="3:16">
      <c r="N91" s="6" t="s">
        <v>145</v>
      </c>
      <c r="P91" s="34">
        <v>4</v>
      </c>
    </row>
    <row r="92" spans="3:16">
      <c r="N92" s="31" t="s">
        <v>6</v>
      </c>
      <c r="P92" s="33">
        <v>60</v>
      </c>
    </row>
    <row r="93" spans="3:16">
      <c r="N93" s="48" t="s">
        <v>160</v>
      </c>
      <c r="O93" s="48" t="s">
        <v>171</v>
      </c>
      <c r="P93" s="49"/>
    </row>
    <row r="94" spans="3:16">
      <c r="N94" s="48" t="s">
        <v>162</v>
      </c>
      <c r="O94" s="48" t="s">
        <v>167</v>
      </c>
      <c r="P94" s="49"/>
    </row>
    <row r="95" spans="3:16">
      <c r="P95" s="34"/>
    </row>
    <row r="96" spans="3:16">
      <c r="C96" s="29" t="s">
        <v>152</v>
      </c>
      <c r="D96" s="29" t="s">
        <v>173</v>
      </c>
      <c r="L96" s="6" t="s">
        <v>175</v>
      </c>
      <c r="N96" s="6" t="s">
        <v>25</v>
      </c>
      <c r="P96" s="34">
        <v>30</v>
      </c>
    </row>
    <row r="97" spans="3:16">
      <c r="D97" s="29" t="s">
        <v>164</v>
      </c>
      <c r="L97" s="6" t="s">
        <v>170</v>
      </c>
      <c r="N97" s="6" t="s">
        <v>26</v>
      </c>
      <c r="P97" s="34">
        <v>27</v>
      </c>
    </row>
    <row r="98" spans="3:16">
      <c r="N98" s="6" t="s">
        <v>144</v>
      </c>
      <c r="O98" s="6" t="s">
        <v>7</v>
      </c>
      <c r="P98" s="34">
        <v>0</v>
      </c>
    </row>
    <row r="99" spans="3:16">
      <c r="N99" s="6" t="s">
        <v>145</v>
      </c>
      <c r="P99" s="34">
        <v>3</v>
      </c>
    </row>
    <row r="100" spans="3:16">
      <c r="N100" s="31" t="s">
        <v>6</v>
      </c>
      <c r="P100" s="33">
        <v>60</v>
      </c>
    </row>
    <row r="101" spans="3:16">
      <c r="N101" s="48" t="s">
        <v>160</v>
      </c>
      <c r="O101" s="48" t="s">
        <v>174</v>
      </c>
      <c r="P101" s="49"/>
    </row>
    <row r="102" spans="3:16">
      <c r="D102" s="6"/>
      <c r="N102" s="48" t="s">
        <v>162</v>
      </c>
      <c r="O102" s="48" t="s">
        <v>167</v>
      </c>
      <c r="P102" s="49"/>
    </row>
    <row r="103" spans="3:16">
      <c r="D103" s="50"/>
      <c r="N103" s="29"/>
      <c r="O103" s="29"/>
      <c r="P103" s="51"/>
    </row>
    <row r="104" spans="3:16">
      <c r="D104" s="50" t="s">
        <v>186</v>
      </c>
      <c r="N104" s="29"/>
      <c r="O104" s="29"/>
      <c r="P104" s="51"/>
    </row>
    <row r="105" spans="3:16">
      <c r="P105" s="34"/>
    </row>
    <row r="106" spans="3:16">
      <c r="C106" s="29" t="s">
        <v>153</v>
      </c>
      <c r="D106" s="29" t="s">
        <v>176</v>
      </c>
      <c r="L106" s="6" t="s">
        <v>178</v>
      </c>
      <c r="N106" s="6" t="s">
        <v>25</v>
      </c>
      <c r="P106" s="34">
        <v>21</v>
      </c>
    </row>
    <row r="107" spans="3:16">
      <c r="D107" s="29" t="s">
        <v>177</v>
      </c>
      <c r="L107" s="6" t="s">
        <v>179</v>
      </c>
      <c r="N107" s="6" t="s">
        <v>26</v>
      </c>
      <c r="P107" s="34">
        <v>31</v>
      </c>
    </row>
    <row r="108" spans="3:16">
      <c r="N108" s="6" t="s">
        <v>144</v>
      </c>
      <c r="O108" s="6" t="s">
        <v>7</v>
      </c>
      <c r="P108" s="34">
        <v>3</v>
      </c>
    </row>
    <row r="109" spans="3:16">
      <c r="N109" s="6" t="s">
        <v>145</v>
      </c>
      <c r="P109" s="34">
        <v>5</v>
      </c>
    </row>
    <row r="110" spans="3:16">
      <c r="N110" s="31" t="s">
        <v>6</v>
      </c>
      <c r="P110" s="33">
        <v>60</v>
      </c>
    </row>
    <row r="111" spans="3:16" s="6" customFormat="1">
      <c r="C111" s="29"/>
      <c r="D111" s="29"/>
      <c r="G111" s="24"/>
      <c r="N111" s="48" t="s">
        <v>160</v>
      </c>
      <c r="O111" s="48" t="s">
        <v>180</v>
      </c>
      <c r="P111" s="49"/>
    </row>
    <row r="112" spans="3:16" s="6" customFormat="1">
      <c r="C112" s="29"/>
      <c r="D112" s="29"/>
      <c r="G112" s="24"/>
      <c r="N112" s="48" t="s">
        <v>162</v>
      </c>
      <c r="O112" s="48" t="s">
        <v>181</v>
      </c>
      <c r="P112" s="49"/>
    </row>
    <row r="113" spans="3:16" s="6" customFormat="1">
      <c r="C113" s="29"/>
      <c r="D113" s="29"/>
      <c r="G113" s="24"/>
      <c r="P113" s="34"/>
    </row>
    <row r="114" spans="3:16" s="6" customFormat="1">
      <c r="C114" s="29" t="s">
        <v>154</v>
      </c>
      <c r="D114" s="29" t="s">
        <v>182</v>
      </c>
      <c r="G114" s="24"/>
      <c r="N114" s="29" t="s">
        <v>25</v>
      </c>
      <c r="O114" s="29"/>
      <c r="P114" s="52">
        <v>28</v>
      </c>
    </row>
    <row r="115" spans="3:16" s="6" customFormat="1">
      <c r="C115" s="29"/>
      <c r="D115" s="29" t="s">
        <v>177</v>
      </c>
      <c r="G115" s="24"/>
      <c r="N115" s="29" t="s">
        <v>26</v>
      </c>
      <c r="O115" s="29"/>
      <c r="P115" s="52">
        <v>26</v>
      </c>
    </row>
    <row r="116" spans="3:16" s="6" customFormat="1">
      <c r="C116" s="29"/>
      <c r="D116" s="29"/>
      <c r="G116" s="24"/>
      <c r="N116" s="29" t="s">
        <v>144</v>
      </c>
      <c r="O116" s="29" t="s">
        <v>7</v>
      </c>
      <c r="P116" s="52">
        <v>0</v>
      </c>
    </row>
    <row r="117" spans="3:16" s="6" customFormat="1">
      <c r="C117" s="29"/>
      <c r="D117" s="29"/>
      <c r="G117" s="24"/>
      <c r="N117" s="29" t="s">
        <v>145</v>
      </c>
      <c r="O117" s="29"/>
      <c r="P117" s="52">
        <v>6</v>
      </c>
    </row>
    <row r="118" spans="3:16" s="6" customFormat="1">
      <c r="C118" s="29"/>
      <c r="D118" s="29"/>
      <c r="G118" s="24"/>
      <c r="N118" s="30" t="s">
        <v>6</v>
      </c>
      <c r="O118" s="29"/>
      <c r="P118" s="51">
        <f>SUM(P114:P117)</f>
        <v>60</v>
      </c>
    </row>
    <row r="119" spans="3:16" s="6" customFormat="1">
      <c r="C119" s="29"/>
      <c r="D119" s="29"/>
      <c r="G119" s="24"/>
      <c r="N119" s="48" t="s">
        <v>160</v>
      </c>
      <c r="O119" s="48" t="s">
        <v>174</v>
      </c>
      <c r="P119" s="49"/>
    </row>
    <row r="120" spans="3:16" s="6" customFormat="1">
      <c r="C120" s="29"/>
      <c r="D120" s="29"/>
      <c r="G120" s="24"/>
      <c r="N120" s="48" t="s">
        <v>162</v>
      </c>
      <c r="O120" s="48" t="s">
        <v>181</v>
      </c>
      <c r="P120" s="49"/>
    </row>
    <row r="121" spans="3:16" s="6" customFormat="1">
      <c r="C121" s="29"/>
      <c r="D121" s="29"/>
      <c r="G121" s="24"/>
      <c r="P121" s="34"/>
    </row>
    <row r="122" spans="3:16" s="6" customFormat="1">
      <c r="C122" s="29"/>
      <c r="D122" s="29"/>
      <c r="G122" s="24"/>
      <c r="P122" s="34"/>
    </row>
    <row r="123" spans="3:16" s="6" customFormat="1">
      <c r="C123" s="29"/>
      <c r="D123" s="29"/>
      <c r="G123" s="24"/>
      <c r="P123" s="34"/>
    </row>
    <row r="124" spans="3:16" s="6" customFormat="1">
      <c r="C124" s="29"/>
      <c r="D124" s="29"/>
      <c r="G124" s="24"/>
      <c r="P124" s="34"/>
    </row>
    <row r="125" spans="3:16" s="6" customFormat="1">
      <c r="C125" s="29"/>
      <c r="D125" s="29"/>
      <c r="G125" s="24"/>
      <c r="P125" s="34"/>
    </row>
    <row r="126" spans="3:16" s="6" customFormat="1">
      <c r="C126" s="29"/>
      <c r="D126" s="29"/>
      <c r="G126" s="24"/>
      <c r="P126" s="34"/>
    </row>
    <row r="127" spans="3:16" s="6" customFormat="1">
      <c r="C127" s="29"/>
      <c r="D127" s="29"/>
      <c r="G127" s="24"/>
      <c r="P127" s="34"/>
    </row>
    <row r="128" spans="3:16" s="6" customFormat="1">
      <c r="C128" s="29"/>
      <c r="D128" s="29"/>
      <c r="G128" s="24"/>
      <c r="P128" s="34"/>
    </row>
    <row r="129" spans="16:16" s="6" customFormat="1">
      <c r="P129" s="34"/>
    </row>
    <row r="130" spans="16:16" s="6" customFormat="1">
      <c r="P130" s="34"/>
    </row>
    <row r="131" spans="16:16" s="6" customFormat="1">
      <c r="P131" s="34"/>
    </row>
    <row r="132" spans="16:16" s="6" customFormat="1">
      <c r="P132" s="34"/>
    </row>
    <row r="133" spans="16:16" s="6" customFormat="1">
      <c r="P133" s="34"/>
    </row>
    <row r="134" spans="16:16" s="6" customFormat="1">
      <c r="P134" s="34"/>
    </row>
    <row r="135" spans="16:16" s="6" customFormat="1">
      <c r="P135" s="34"/>
    </row>
    <row r="136" spans="16:16" s="6" customFormat="1">
      <c r="P136" s="34"/>
    </row>
    <row r="137" spans="16:16" s="6" customFormat="1">
      <c r="P137" s="34"/>
    </row>
    <row r="138" spans="16:16" s="6" customFormat="1">
      <c r="P138" s="34"/>
    </row>
    <row r="139" spans="16:16" s="6" customFormat="1">
      <c r="P139" s="34"/>
    </row>
    <row r="140" spans="16:16" s="6" customFormat="1">
      <c r="P140" s="34"/>
    </row>
    <row r="141" spans="16:16" s="6" customFormat="1">
      <c r="P141" s="34"/>
    </row>
    <row r="142" spans="16:16" s="6" customFormat="1">
      <c r="P142" s="34"/>
    </row>
    <row r="143" spans="16:16" s="6" customFormat="1">
      <c r="P143" s="34"/>
    </row>
    <row r="144" spans="16:16" s="6" customFormat="1">
      <c r="P144" s="34"/>
    </row>
    <row r="145" spans="16:16" s="6" customFormat="1">
      <c r="P145" s="34"/>
    </row>
    <row r="146" spans="16:16" s="6" customFormat="1">
      <c r="P146" s="34"/>
    </row>
    <row r="147" spans="16:16" s="6" customFormat="1">
      <c r="P147" s="34"/>
    </row>
    <row r="148" spans="16:16" s="6" customFormat="1">
      <c r="P148" s="34"/>
    </row>
    <row r="149" spans="16:16" s="6" customFormat="1">
      <c r="P149" s="34"/>
    </row>
    <row r="150" spans="16:16" s="6" customFormat="1">
      <c r="P150" s="34"/>
    </row>
    <row r="151" spans="16:16" s="6" customFormat="1">
      <c r="P151" s="34"/>
    </row>
    <row r="152" spans="16:16" s="6" customFormat="1">
      <c r="P152" s="34"/>
    </row>
    <row r="153" spans="16:16" s="6" customFormat="1">
      <c r="P153" s="34"/>
    </row>
    <row r="154" spans="16:16" s="6" customFormat="1">
      <c r="P154" s="34"/>
    </row>
    <row r="155" spans="16:16" s="6" customFormat="1">
      <c r="P155" s="34"/>
    </row>
    <row r="156" spans="16:16" s="6" customFormat="1">
      <c r="P156" s="34"/>
    </row>
    <row r="157" spans="16:16" s="6" customFormat="1">
      <c r="P157" s="34"/>
    </row>
    <row r="158" spans="16:16" s="6" customFormat="1">
      <c r="P158" s="34"/>
    </row>
    <row r="159" spans="16:16" s="6" customFormat="1">
      <c r="P159" s="34"/>
    </row>
    <row r="160" spans="16:16" s="6" customFormat="1">
      <c r="P160" s="34"/>
    </row>
    <row r="161" spans="16:16" s="6" customFormat="1">
      <c r="P161" s="34"/>
    </row>
    <row r="162" spans="16:16" s="6" customFormat="1">
      <c r="P162" s="34"/>
    </row>
    <row r="163" spans="16:16" s="6" customFormat="1">
      <c r="P163" s="34"/>
    </row>
    <row r="164" spans="16:16" s="6" customFormat="1">
      <c r="P164" s="34"/>
    </row>
    <row r="165" spans="16:16" s="6" customFormat="1">
      <c r="P165" s="34"/>
    </row>
    <row r="166" spans="16:16" s="6" customFormat="1">
      <c r="P166" s="34"/>
    </row>
    <row r="167" spans="16:16" s="6" customFormat="1">
      <c r="P167" s="34"/>
    </row>
    <row r="168" spans="16:16" s="6" customFormat="1">
      <c r="P168" s="34"/>
    </row>
    <row r="169" spans="16:16" s="6" customFormat="1">
      <c r="P169" s="34"/>
    </row>
    <row r="170" spans="16:16" s="6" customFormat="1">
      <c r="P170" s="34"/>
    </row>
    <row r="171" spans="16:16" s="6" customFormat="1">
      <c r="P171" s="34"/>
    </row>
    <row r="172" spans="16:16" s="6" customFormat="1">
      <c r="P172" s="34"/>
    </row>
    <row r="173" spans="16:16" s="6" customFormat="1">
      <c r="P173" s="34"/>
    </row>
    <row r="174" spans="16:16" s="6" customFormat="1">
      <c r="P174" s="34"/>
    </row>
    <row r="175" spans="16:16" s="6" customFormat="1">
      <c r="P175" s="34"/>
    </row>
    <row r="176" spans="16:16" s="6" customFormat="1">
      <c r="P176" s="34"/>
    </row>
    <row r="177" spans="16:16" s="6" customFormat="1">
      <c r="P177" s="34"/>
    </row>
    <row r="178" spans="16:16" s="6" customFormat="1">
      <c r="P178" s="34"/>
    </row>
    <row r="179" spans="16:16" s="6" customFormat="1">
      <c r="P179" s="34"/>
    </row>
    <row r="180" spans="16:16" s="6" customFormat="1">
      <c r="P180" s="34"/>
    </row>
    <row r="181" spans="16:16" s="6" customFormat="1">
      <c r="P181" s="34"/>
    </row>
    <row r="182" spans="16:16" s="6" customFormat="1">
      <c r="P182" s="34"/>
    </row>
    <row r="183" spans="16:16" s="6" customFormat="1">
      <c r="P183" s="34"/>
    </row>
    <row r="184" spans="16:16" s="6" customFormat="1">
      <c r="P184" s="34"/>
    </row>
    <row r="185" spans="16:16" s="6" customFormat="1">
      <c r="P185" s="34"/>
    </row>
    <row r="186" spans="16:16" s="6" customFormat="1">
      <c r="P186" s="34"/>
    </row>
    <row r="187" spans="16:16" s="6" customFormat="1">
      <c r="P187" s="34"/>
    </row>
    <row r="188" spans="16:16" s="6" customFormat="1">
      <c r="P188" s="34"/>
    </row>
    <row r="189" spans="16:16" s="6" customFormat="1">
      <c r="P189" s="34"/>
    </row>
    <row r="190" spans="16:16" s="6" customFormat="1">
      <c r="P190" s="34"/>
    </row>
    <row r="191" spans="16:16" s="6" customFormat="1">
      <c r="P191" s="34"/>
    </row>
    <row r="192" spans="16:16" s="6" customFormat="1">
      <c r="P192" s="34"/>
    </row>
    <row r="193" spans="16:16" s="6" customFormat="1">
      <c r="P193" s="34"/>
    </row>
    <row r="194" spans="16:16" s="6" customFormat="1">
      <c r="P194" s="34"/>
    </row>
    <row r="195" spans="16:16" s="6" customFormat="1">
      <c r="P195" s="34"/>
    </row>
    <row r="196" spans="16:16" s="6" customFormat="1">
      <c r="P196" s="34"/>
    </row>
    <row r="197" spans="16:16" s="6" customFormat="1">
      <c r="P197" s="34"/>
    </row>
    <row r="198" spans="16:16" s="6" customFormat="1">
      <c r="P198" s="34"/>
    </row>
    <row r="199" spans="16:16" s="6" customFormat="1">
      <c r="P199" s="34"/>
    </row>
    <row r="200" spans="16:16" s="6" customFormat="1">
      <c r="P200" s="34"/>
    </row>
    <row r="201" spans="16:16" s="6" customFormat="1">
      <c r="P201" s="34"/>
    </row>
    <row r="202" spans="16:16" s="6" customFormat="1">
      <c r="P202" s="34"/>
    </row>
    <row r="203" spans="16:16" s="6" customFormat="1">
      <c r="P203" s="34"/>
    </row>
    <row r="204" spans="16:16" s="6" customFormat="1">
      <c r="P204" s="34"/>
    </row>
    <row r="205" spans="16:16" s="6" customFormat="1">
      <c r="P205" s="34"/>
    </row>
    <row r="206" spans="16:16" s="6" customFormat="1">
      <c r="P206" s="34"/>
    </row>
    <row r="207" spans="16:16" s="6" customFormat="1">
      <c r="P207" s="34"/>
    </row>
    <row r="208" spans="16:16" s="6" customFormat="1">
      <c r="P208" s="34"/>
    </row>
    <row r="209" spans="16:16" s="6" customFormat="1">
      <c r="P209" s="34"/>
    </row>
    <row r="210" spans="16:16" s="6" customFormat="1">
      <c r="P210" s="34"/>
    </row>
    <row r="211" spans="16:16" s="6" customFormat="1">
      <c r="P211" s="34"/>
    </row>
    <row r="212" spans="16:16" s="6" customFormat="1">
      <c r="P212" s="34"/>
    </row>
    <row r="213" spans="16:16" s="6" customFormat="1">
      <c r="P213" s="34"/>
    </row>
    <row r="214" spans="16:16" s="6" customFormat="1">
      <c r="P214" s="34"/>
    </row>
    <row r="215" spans="16:16" s="6" customFormat="1">
      <c r="P215" s="34"/>
    </row>
    <row r="216" spans="16:16" s="6" customFormat="1">
      <c r="P216" s="34"/>
    </row>
    <row r="217" spans="16:16" s="6" customFormat="1">
      <c r="P217" s="34"/>
    </row>
    <row r="218" spans="16:16" s="6" customFormat="1">
      <c r="P218" s="34"/>
    </row>
    <row r="219" spans="16:16" s="6" customFormat="1">
      <c r="P219" s="34"/>
    </row>
    <row r="220" spans="16:16" s="6" customFormat="1">
      <c r="P220" s="34"/>
    </row>
    <row r="221" spans="16:16" s="6" customFormat="1">
      <c r="P221" s="34"/>
    </row>
    <row r="222" spans="16:16" s="6" customFormat="1">
      <c r="P222" s="34"/>
    </row>
    <row r="223" spans="16:16" s="6" customFormat="1">
      <c r="P223" s="34"/>
    </row>
    <row r="224" spans="16:16" s="6" customFormat="1">
      <c r="P224" s="34"/>
    </row>
    <row r="225" spans="16:16" s="6" customFormat="1">
      <c r="P225" s="34"/>
    </row>
    <row r="226" spans="16:16" s="6" customFormat="1">
      <c r="P226" s="34"/>
    </row>
    <row r="227" spans="16:16" s="6" customFormat="1">
      <c r="P227" s="34"/>
    </row>
    <row r="228" spans="16:16" s="6" customFormat="1">
      <c r="P228" s="34"/>
    </row>
    <row r="229" spans="16:16" s="6" customFormat="1">
      <c r="P229" s="34"/>
    </row>
    <row r="230" spans="16:16" s="6" customFormat="1">
      <c r="P230" s="34"/>
    </row>
    <row r="231" spans="16:16" s="6" customFormat="1">
      <c r="P231" s="34"/>
    </row>
    <row r="232" spans="16:16" s="6" customFormat="1">
      <c r="P232" s="34"/>
    </row>
    <row r="233" spans="16:16" s="6" customFormat="1">
      <c r="P233" s="34"/>
    </row>
    <row r="234" spans="16:16" s="6" customFormat="1">
      <c r="P234" s="34"/>
    </row>
    <row r="235" spans="16:16" s="6" customFormat="1">
      <c r="P235" s="34"/>
    </row>
    <row r="236" spans="16:16" s="6" customFormat="1">
      <c r="P236" s="34"/>
    </row>
    <row r="237" spans="16:16" s="6" customFormat="1">
      <c r="P237" s="34"/>
    </row>
    <row r="238" spans="16:16" s="6" customFormat="1">
      <c r="P238" s="34"/>
    </row>
    <row r="239" spans="16:16" s="6" customFormat="1">
      <c r="P239" s="34"/>
    </row>
    <row r="240" spans="16:16" s="6" customFormat="1">
      <c r="P240" s="34"/>
    </row>
    <row r="241" spans="16:16" s="6" customFormat="1">
      <c r="P241" s="34"/>
    </row>
    <row r="242" spans="16:16" s="6" customFormat="1">
      <c r="P242" s="34"/>
    </row>
    <row r="243" spans="16:16" s="6" customFormat="1">
      <c r="P243" s="34"/>
    </row>
    <row r="244" spans="16:16" s="6" customFormat="1">
      <c r="P244" s="34"/>
    </row>
    <row r="245" spans="16:16" s="6" customFormat="1">
      <c r="P245" s="34"/>
    </row>
    <row r="246" spans="16:16" s="6" customFormat="1">
      <c r="P246" s="34"/>
    </row>
    <row r="247" spans="16:16" s="6" customFormat="1">
      <c r="P247" s="34"/>
    </row>
    <row r="248" spans="16:16" s="6" customFormat="1">
      <c r="P248" s="34"/>
    </row>
    <row r="249" spans="16:16" s="6" customFormat="1">
      <c r="P249" s="34"/>
    </row>
    <row r="250" spans="16:16" s="6" customFormat="1">
      <c r="P250" s="34"/>
    </row>
    <row r="251" spans="16:16" s="6" customFormat="1">
      <c r="P251" s="34"/>
    </row>
    <row r="252" spans="16:16" s="6" customFormat="1">
      <c r="P252" s="34"/>
    </row>
    <row r="253" spans="16:16" s="6" customFormat="1">
      <c r="P253" s="34"/>
    </row>
    <row r="254" spans="16:16" s="6" customFormat="1">
      <c r="P254" s="34"/>
    </row>
    <row r="255" spans="16:16" s="6" customFormat="1">
      <c r="P255" s="34"/>
    </row>
    <row r="256" spans="16:16" s="6" customFormat="1">
      <c r="P256" s="34"/>
    </row>
    <row r="257" spans="16:16" s="6" customFormat="1">
      <c r="P257" s="34"/>
    </row>
    <row r="258" spans="16:16" s="6" customFormat="1">
      <c r="P258" s="34"/>
    </row>
    <row r="259" spans="16:16" s="6" customFormat="1">
      <c r="P259" s="34"/>
    </row>
    <row r="260" spans="16:16" s="6" customFormat="1">
      <c r="P260" s="34"/>
    </row>
    <row r="261" spans="16:16" s="6" customFormat="1">
      <c r="P261" s="34"/>
    </row>
    <row r="262" spans="16:16" s="6" customFormat="1">
      <c r="P262" s="34"/>
    </row>
    <row r="263" spans="16:16" s="6" customFormat="1">
      <c r="P263" s="34"/>
    </row>
    <row r="264" spans="16:16" s="6" customFormat="1">
      <c r="P264" s="34"/>
    </row>
    <row r="265" spans="16:16" s="6" customFormat="1">
      <c r="P265" s="34"/>
    </row>
    <row r="266" spans="16:16" s="6" customFormat="1">
      <c r="P266" s="34"/>
    </row>
    <row r="267" spans="16:16" s="6" customFormat="1">
      <c r="P267" s="34"/>
    </row>
    <row r="268" spans="16:16" s="6" customFormat="1">
      <c r="P268" s="34"/>
    </row>
    <row r="269" spans="16:16" s="6" customFormat="1">
      <c r="P269" s="34"/>
    </row>
    <row r="270" spans="16:16" s="6" customFormat="1">
      <c r="P270" s="34"/>
    </row>
    <row r="271" spans="16:16" s="6" customFormat="1">
      <c r="P271" s="34"/>
    </row>
    <row r="272" spans="16:16" s="6" customFormat="1">
      <c r="P272" s="34"/>
    </row>
    <row r="273" spans="16:16" s="6" customFormat="1">
      <c r="P273" s="34"/>
    </row>
    <row r="274" spans="16:16" s="6" customFormat="1">
      <c r="P274" s="34"/>
    </row>
    <row r="275" spans="16:16" s="6" customFormat="1">
      <c r="P275" s="34"/>
    </row>
    <row r="276" spans="16:16" s="6" customFormat="1">
      <c r="P276" s="34"/>
    </row>
    <row r="277" spans="16:16" s="6" customFormat="1">
      <c r="P277" s="34"/>
    </row>
    <row r="278" spans="16:16" s="6" customFormat="1">
      <c r="P278" s="34"/>
    </row>
    <row r="279" spans="16:16" s="6" customFormat="1">
      <c r="P279" s="34"/>
    </row>
    <row r="280" spans="16:16" s="6" customFormat="1">
      <c r="P280" s="34"/>
    </row>
    <row r="281" spans="16:16" s="6" customFormat="1">
      <c r="P281" s="34"/>
    </row>
    <row r="282" spans="16:16" s="6" customFormat="1">
      <c r="P282" s="34"/>
    </row>
    <row r="283" spans="16:16" s="6" customFormat="1">
      <c r="P283" s="34"/>
    </row>
    <row r="284" spans="16:16" s="6" customFormat="1">
      <c r="P284" s="34"/>
    </row>
    <row r="285" spans="16:16" s="6" customFormat="1">
      <c r="P285" s="34"/>
    </row>
    <row r="286" spans="16:16" s="6" customFormat="1">
      <c r="P286" s="34"/>
    </row>
    <row r="287" spans="16:16" s="6" customFormat="1">
      <c r="P287" s="34"/>
    </row>
    <row r="288" spans="16:16" s="6" customFormat="1">
      <c r="P288" s="34"/>
    </row>
    <row r="289" spans="16:16" s="6" customFormat="1">
      <c r="P289" s="34"/>
    </row>
    <row r="290" spans="16:16" s="6" customFormat="1">
      <c r="P290" s="34"/>
    </row>
    <row r="291" spans="16:16" s="6" customFormat="1">
      <c r="P291" s="34"/>
    </row>
    <row r="292" spans="16:16" s="6" customFormat="1">
      <c r="P292" s="34"/>
    </row>
    <row r="293" spans="16:16" s="6" customFormat="1">
      <c r="P293" s="34"/>
    </row>
    <row r="294" spans="16:16" s="6" customFormat="1">
      <c r="P294" s="34"/>
    </row>
    <row r="295" spans="16:16" s="6" customFormat="1">
      <c r="P295" s="34"/>
    </row>
    <row r="296" spans="16:16" s="6" customFormat="1">
      <c r="P296" s="34"/>
    </row>
    <row r="297" spans="16:16" s="6" customFormat="1">
      <c r="P297" s="34"/>
    </row>
    <row r="298" spans="16:16" s="6" customFormat="1">
      <c r="P298" s="34"/>
    </row>
    <row r="299" spans="16:16" s="6" customFormat="1">
      <c r="P299" s="34"/>
    </row>
    <row r="300" spans="16:16" s="6" customFormat="1">
      <c r="P300" s="34"/>
    </row>
    <row r="301" spans="16:16" s="6" customFormat="1">
      <c r="P301" s="34"/>
    </row>
    <row r="302" spans="16:16" s="6" customFormat="1">
      <c r="P302" s="34"/>
    </row>
    <row r="303" spans="16:16" s="6" customFormat="1">
      <c r="P303" s="34"/>
    </row>
    <row r="304" spans="16:16" s="6" customFormat="1">
      <c r="P304" s="34"/>
    </row>
    <row r="305" spans="16:16" s="6" customFormat="1">
      <c r="P305" s="34"/>
    </row>
    <row r="306" spans="16:16" s="6" customFormat="1">
      <c r="P306" s="34"/>
    </row>
    <row r="307" spans="16:16" s="6" customFormat="1">
      <c r="P307" s="34"/>
    </row>
    <row r="308" spans="16:16" s="6" customFormat="1">
      <c r="P308" s="34"/>
    </row>
    <row r="309" spans="16:16" s="6" customFormat="1">
      <c r="P309" s="34"/>
    </row>
    <row r="310" spans="16:16" s="6" customFormat="1">
      <c r="P310" s="34"/>
    </row>
    <row r="311" spans="16:16" s="6" customFormat="1">
      <c r="P311" s="34"/>
    </row>
    <row r="312" spans="16:16" s="6" customFormat="1">
      <c r="P312" s="34"/>
    </row>
    <row r="313" spans="16:16" s="6" customFormat="1">
      <c r="P313" s="34"/>
    </row>
    <row r="314" spans="16:16" s="6" customFormat="1">
      <c r="P314" s="34"/>
    </row>
    <row r="315" spans="16:16" s="6" customFormat="1">
      <c r="P315" s="34"/>
    </row>
    <row r="316" spans="16:16" s="6" customFormat="1">
      <c r="P316" s="34"/>
    </row>
    <row r="317" spans="16:16" s="6" customFormat="1">
      <c r="P317" s="34"/>
    </row>
    <row r="318" spans="16:16" s="6" customFormat="1">
      <c r="P318" s="34"/>
    </row>
    <row r="319" spans="16:16" s="6" customFormat="1">
      <c r="P319" s="34"/>
    </row>
    <row r="320" spans="16:16" s="6" customFormat="1">
      <c r="P320" s="34"/>
    </row>
    <row r="321" spans="16:16" s="6" customFormat="1">
      <c r="P321" s="34"/>
    </row>
    <row r="322" spans="16:16" s="6" customFormat="1">
      <c r="P322" s="34"/>
    </row>
    <row r="323" spans="16:16" s="6" customFormat="1">
      <c r="P323" s="34"/>
    </row>
    <row r="324" spans="16:16" s="6" customFormat="1">
      <c r="P324" s="34"/>
    </row>
    <row r="325" spans="16:16" s="6" customFormat="1">
      <c r="P325" s="34"/>
    </row>
    <row r="326" spans="16:16" s="6" customFormat="1">
      <c r="P326" s="34"/>
    </row>
    <row r="327" spans="16:16" s="6" customFormat="1">
      <c r="P327" s="34"/>
    </row>
    <row r="328" spans="16:16" s="6" customFormat="1">
      <c r="P328" s="34"/>
    </row>
    <row r="329" spans="16:16" s="6" customFormat="1">
      <c r="P329" s="34"/>
    </row>
    <row r="330" spans="16:16" s="6" customFormat="1">
      <c r="P330" s="34"/>
    </row>
    <row r="331" spans="16:16" s="6" customFormat="1">
      <c r="P331" s="34"/>
    </row>
    <row r="332" spans="16:16" s="6" customFormat="1">
      <c r="P332" s="34"/>
    </row>
    <row r="333" spans="16:16" s="6" customFormat="1">
      <c r="P333" s="34"/>
    </row>
    <row r="334" spans="16:16" s="6" customFormat="1">
      <c r="P334" s="34"/>
    </row>
    <row r="335" spans="16:16" s="6" customFormat="1">
      <c r="P335" s="34"/>
    </row>
    <row r="336" spans="16:16" s="6" customFormat="1">
      <c r="P336" s="34"/>
    </row>
    <row r="337" spans="16:16" s="6" customFormat="1">
      <c r="P337" s="34"/>
    </row>
    <row r="338" spans="16:16" s="6" customFormat="1">
      <c r="P338" s="34"/>
    </row>
    <row r="339" spans="16:16" s="6" customFormat="1">
      <c r="P339" s="34"/>
    </row>
    <row r="340" spans="16:16" s="6" customFormat="1">
      <c r="P340" s="34"/>
    </row>
    <row r="341" spans="16:16" s="6" customFormat="1">
      <c r="P341" s="34"/>
    </row>
    <row r="342" spans="16:16" s="6" customFormat="1">
      <c r="P342" s="34"/>
    </row>
    <row r="343" spans="16:16" s="6" customFormat="1">
      <c r="P343" s="34"/>
    </row>
    <row r="344" spans="16:16" s="6" customFormat="1">
      <c r="P344" s="34"/>
    </row>
    <row r="345" spans="16:16" s="6" customFormat="1">
      <c r="P345" s="34"/>
    </row>
    <row r="346" spans="16:16" s="6" customFormat="1">
      <c r="P346" s="34"/>
    </row>
    <row r="347" spans="16:16" s="6" customFormat="1">
      <c r="P347" s="34"/>
    </row>
    <row r="348" spans="16:16" s="6" customFormat="1">
      <c r="P348" s="34"/>
    </row>
    <row r="349" spans="16:16" s="6" customFormat="1">
      <c r="P349" s="34"/>
    </row>
    <row r="350" spans="16:16" s="6" customFormat="1">
      <c r="P350" s="34"/>
    </row>
    <row r="351" spans="16:16" s="6" customFormat="1">
      <c r="P351" s="34"/>
    </row>
    <row r="352" spans="16:16" s="6" customFormat="1">
      <c r="P352" s="34"/>
    </row>
    <row r="353" spans="16:16" s="6" customFormat="1">
      <c r="P353" s="34"/>
    </row>
    <row r="354" spans="16:16" s="6" customFormat="1">
      <c r="P354" s="34"/>
    </row>
    <row r="355" spans="16:16" s="6" customFormat="1">
      <c r="P355" s="34"/>
    </row>
    <row r="356" spans="16:16" s="6" customFormat="1">
      <c r="P356" s="34"/>
    </row>
    <row r="357" spans="16:16" s="6" customFormat="1">
      <c r="P357" s="34"/>
    </row>
    <row r="358" spans="16:16" s="6" customFormat="1">
      <c r="P358" s="34"/>
    </row>
    <row r="359" spans="16:16" s="6" customFormat="1">
      <c r="P359" s="34"/>
    </row>
    <row r="360" spans="16:16" s="6" customFormat="1">
      <c r="P360" s="34"/>
    </row>
    <row r="361" spans="16:16" s="6" customFormat="1">
      <c r="P361" s="34"/>
    </row>
    <row r="362" spans="16:16" s="6" customFormat="1">
      <c r="P362" s="34"/>
    </row>
    <row r="363" spans="16:16" s="6" customFormat="1">
      <c r="P363" s="34"/>
    </row>
    <row r="364" spans="16:16" s="6" customFormat="1">
      <c r="P364" s="34"/>
    </row>
    <row r="365" spans="16:16" s="6" customFormat="1">
      <c r="P365" s="34"/>
    </row>
    <row r="366" spans="16:16" s="6" customFormat="1">
      <c r="P366" s="34"/>
    </row>
    <row r="367" spans="16:16" s="6" customFormat="1">
      <c r="P367" s="34"/>
    </row>
    <row r="368" spans="16:16" s="6" customFormat="1">
      <c r="P368" s="34"/>
    </row>
    <row r="369" spans="16:16" s="6" customFormat="1">
      <c r="P369" s="34"/>
    </row>
    <row r="370" spans="16:16" s="6" customFormat="1">
      <c r="P370" s="34"/>
    </row>
    <row r="371" spans="16:16" s="6" customFormat="1">
      <c r="P371" s="34"/>
    </row>
    <row r="372" spans="16:16" s="6" customFormat="1">
      <c r="P372" s="34"/>
    </row>
    <row r="373" spans="16:16" s="6" customFormat="1">
      <c r="P373" s="34"/>
    </row>
    <row r="374" spans="16:16" s="6" customFormat="1">
      <c r="P374" s="34"/>
    </row>
    <row r="375" spans="16:16" s="6" customFormat="1">
      <c r="P375" s="34"/>
    </row>
    <row r="376" spans="16:16" s="6" customFormat="1">
      <c r="P376" s="34"/>
    </row>
    <row r="377" spans="16:16" s="6" customFormat="1">
      <c r="P377" s="34"/>
    </row>
    <row r="378" spans="16:16" s="6" customFormat="1">
      <c r="P378" s="34"/>
    </row>
    <row r="379" spans="16:16" s="6" customFormat="1">
      <c r="P379" s="34"/>
    </row>
    <row r="380" spans="16:16" s="6" customFormat="1">
      <c r="P380" s="34"/>
    </row>
    <row r="381" spans="16:16" s="6" customFormat="1">
      <c r="P381" s="34"/>
    </row>
    <row r="382" spans="16:16" s="6" customFormat="1">
      <c r="P382" s="34"/>
    </row>
    <row r="383" spans="16:16" s="6" customFormat="1">
      <c r="P383" s="34"/>
    </row>
    <row r="384" spans="16:16" s="6" customFormat="1">
      <c r="P384" s="34"/>
    </row>
    <row r="385" spans="16:16" s="6" customFormat="1">
      <c r="P385" s="34"/>
    </row>
    <row r="386" spans="16:16" s="6" customFormat="1">
      <c r="P386" s="34"/>
    </row>
    <row r="387" spans="16:16" s="6" customFormat="1">
      <c r="P387" s="34"/>
    </row>
    <row r="388" spans="16:16" s="6" customFormat="1">
      <c r="P388" s="34"/>
    </row>
    <row r="389" spans="16:16" s="6" customFormat="1">
      <c r="P389" s="34"/>
    </row>
    <row r="390" spans="16:16" s="6" customFormat="1">
      <c r="P390" s="34"/>
    </row>
    <row r="391" spans="16:16" s="6" customFormat="1">
      <c r="P391" s="34"/>
    </row>
    <row r="392" spans="16:16" s="6" customFormat="1">
      <c r="P392" s="34"/>
    </row>
    <row r="393" spans="16:16" s="6" customFormat="1">
      <c r="P393" s="34"/>
    </row>
    <row r="394" spans="16:16" s="6" customFormat="1">
      <c r="P394" s="34"/>
    </row>
    <row r="395" spans="16:16" s="6" customFormat="1">
      <c r="P395" s="34"/>
    </row>
    <row r="396" spans="16:16" s="6" customFormat="1">
      <c r="P396" s="34"/>
    </row>
    <row r="397" spans="16:16" s="6" customFormat="1">
      <c r="P397" s="34"/>
    </row>
    <row r="398" spans="16:16" s="6" customFormat="1">
      <c r="P398" s="34"/>
    </row>
    <row r="399" spans="16:16" s="6" customFormat="1">
      <c r="P399" s="34"/>
    </row>
    <row r="400" spans="16:16" s="6" customFormat="1">
      <c r="P400" s="34"/>
    </row>
    <row r="401" spans="16:16" s="6" customFormat="1">
      <c r="P401" s="34"/>
    </row>
    <row r="402" spans="16:16" s="6" customFormat="1">
      <c r="P402" s="34"/>
    </row>
    <row r="403" spans="16:16" s="6" customFormat="1">
      <c r="P403" s="34"/>
    </row>
    <row r="404" spans="16:16" s="6" customFormat="1">
      <c r="P404" s="34"/>
    </row>
    <row r="405" spans="16:16" s="6" customFormat="1">
      <c r="P405" s="34"/>
    </row>
    <row r="406" spans="16:16" s="6" customFormat="1">
      <c r="P406" s="34"/>
    </row>
    <row r="407" spans="16:16" s="6" customFormat="1">
      <c r="P407" s="34"/>
    </row>
    <row r="408" spans="16:16" s="6" customFormat="1">
      <c r="P408" s="34"/>
    </row>
    <row r="409" spans="16:16" s="6" customFormat="1">
      <c r="P409" s="34"/>
    </row>
    <row r="410" spans="16:16" s="6" customFormat="1">
      <c r="P410" s="34"/>
    </row>
    <row r="411" spans="16:16" s="6" customFormat="1">
      <c r="P411" s="34"/>
    </row>
    <row r="412" spans="16:16" s="6" customFormat="1">
      <c r="P412" s="34"/>
    </row>
    <row r="413" spans="16:16" s="6" customFormat="1">
      <c r="P413" s="34"/>
    </row>
    <row r="414" spans="16:16" s="6" customFormat="1">
      <c r="P414" s="34"/>
    </row>
    <row r="415" spans="16:16" s="6" customFormat="1">
      <c r="P415" s="34"/>
    </row>
    <row r="416" spans="16:16" s="6" customFormat="1">
      <c r="P416" s="34"/>
    </row>
    <row r="417" spans="16:16" s="6" customFormat="1">
      <c r="P417" s="34"/>
    </row>
    <row r="418" spans="16:16" s="6" customFormat="1">
      <c r="P418" s="34"/>
    </row>
    <row r="419" spans="16:16" s="6" customFormat="1">
      <c r="P419" s="34"/>
    </row>
    <row r="420" spans="16:16" s="6" customFormat="1">
      <c r="P420" s="34"/>
    </row>
    <row r="421" spans="16:16" s="6" customFormat="1">
      <c r="P421" s="34"/>
    </row>
    <row r="422" spans="16:16" s="6" customFormat="1">
      <c r="P422" s="34"/>
    </row>
    <row r="423" spans="16:16" s="6" customFormat="1">
      <c r="P423" s="34"/>
    </row>
    <row r="424" spans="16:16" s="6" customFormat="1">
      <c r="P424" s="34"/>
    </row>
    <row r="425" spans="16:16" s="6" customFormat="1">
      <c r="P425" s="34"/>
    </row>
    <row r="426" spans="16:16" s="6" customFormat="1">
      <c r="P426" s="34"/>
    </row>
    <row r="427" spans="16:16" s="6" customFormat="1">
      <c r="P427" s="34"/>
    </row>
    <row r="428" spans="16:16" s="6" customFormat="1">
      <c r="P428" s="34"/>
    </row>
    <row r="429" spans="16:16" s="6" customFormat="1">
      <c r="P429" s="34"/>
    </row>
    <row r="430" spans="16:16" s="6" customFormat="1">
      <c r="P430" s="34"/>
    </row>
    <row r="431" spans="16:16" s="6" customFormat="1">
      <c r="P431" s="34"/>
    </row>
    <row r="432" spans="16:16" s="6" customFormat="1">
      <c r="P432" s="34"/>
    </row>
    <row r="433" spans="16:16" s="6" customFormat="1">
      <c r="P433" s="34"/>
    </row>
    <row r="434" spans="16:16" s="6" customFormat="1">
      <c r="P434" s="34"/>
    </row>
    <row r="435" spans="16:16" s="6" customFormat="1">
      <c r="P435" s="34"/>
    </row>
    <row r="436" spans="16:16" s="6" customFormat="1">
      <c r="P436" s="34"/>
    </row>
    <row r="437" spans="16:16" s="6" customFormat="1">
      <c r="P437" s="34"/>
    </row>
    <row r="438" spans="16:16" s="6" customFormat="1">
      <c r="P438" s="34"/>
    </row>
    <row r="439" spans="16:16" s="6" customFormat="1">
      <c r="P439" s="34"/>
    </row>
    <row r="440" spans="16:16" s="6" customFormat="1">
      <c r="P440" s="34"/>
    </row>
    <row r="441" spans="16:16" s="6" customFormat="1">
      <c r="P441" s="34"/>
    </row>
    <row r="442" spans="16:16" s="6" customFormat="1">
      <c r="P442" s="34"/>
    </row>
    <row r="443" spans="16:16" s="6" customFormat="1">
      <c r="P443" s="34"/>
    </row>
    <row r="444" spans="16:16" s="6" customFormat="1">
      <c r="P444" s="34"/>
    </row>
    <row r="445" spans="16:16" s="6" customFormat="1">
      <c r="P445" s="34"/>
    </row>
    <row r="446" spans="16:16" s="6" customFormat="1">
      <c r="P446" s="34"/>
    </row>
    <row r="447" spans="16:16" s="6" customFormat="1">
      <c r="P447" s="34"/>
    </row>
    <row r="448" spans="16:16" s="6" customFormat="1">
      <c r="P448" s="34"/>
    </row>
    <row r="449" spans="16:16" s="6" customFormat="1">
      <c r="P449" s="34"/>
    </row>
    <row r="450" spans="16:16" s="6" customFormat="1">
      <c r="P450" s="34"/>
    </row>
    <row r="451" spans="16:16" s="6" customFormat="1">
      <c r="P451" s="34"/>
    </row>
    <row r="452" spans="16:16" s="6" customFormat="1">
      <c r="P452" s="34"/>
    </row>
    <row r="453" spans="16:16" s="6" customFormat="1">
      <c r="P453" s="34"/>
    </row>
    <row r="454" spans="16:16" s="6" customFormat="1">
      <c r="P454" s="34"/>
    </row>
    <row r="455" spans="16:16" s="6" customFormat="1">
      <c r="P455" s="34"/>
    </row>
    <row r="456" spans="16:16" s="6" customFormat="1">
      <c r="P456" s="34"/>
    </row>
    <row r="457" spans="16:16" s="6" customFormat="1">
      <c r="P457" s="34"/>
    </row>
    <row r="458" spans="16:16" s="6" customFormat="1">
      <c r="P458" s="34"/>
    </row>
    <row r="459" spans="16:16" s="6" customFormat="1">
      <c r="P459" s="34"/>
    </row>
    <row r="460" spans="16:16" s="6" customFormat="1">
      <c r="P460" s="34"/>
    </row>
    <row r="461" spans="16:16" s="6" customFormat="1">
      <c r="P461" s="34"/>
    </row>
    <row r="462" spans="16:16" s="6" customFormat="1">
      <c r="P462" s="34"/>
    </row>
    <row r="463" spans="16:16" s="6" customFormat="1">
      <c r="P463" s="34"/>
    </row>
    <row r="464" spans="16:16" s="6" customFormat="1">
      <c r="P464" s="34"/>
    </row>
    <row r="465" spans="16:16" s="6" customFormat="1">
      <c r="P465" s="34"/>
    </row>
    <row r="466" spans="16:16" s="6" customFormat="1">
      <c r="P466" s="34"/>
    </row>
    <row r="467" spans="16:16" s="6" customFormat="1">
      <c r="P467" s="34"/>
    </row>
    <row r="468" spans="16:16" s="6" customFormat="1">
      <c r="P468" s="34"/>
    </row>
    <row r="469" spans="16:16" s="6" customFormat="1">
      <c r="P469" s="34"/>
    </row>
    <row r="470" spans="16:16" s="6" customFormat="1">
      <c r="P470" s="34"/>
    </row>
    <row r="471" spans="16:16" s="6" customFormat="1">
      <c r="P471" s="34"/>
    </row>
    <row r="472" spans="16:16" s="6" customFormat="1">
      <c r="P472" s="34"/>
    </row>
    <row r="473" spans="16:16" s="6" customFormat="1">
      <c r="P473" s="34"/>
    </row>
    <row r="474" spans="16:16" s="6" customFormat="1">
      <c r="P474" s="34"/>
    </row>
    <row r="475" spans="16:16" s="6" customFormat="1">
      <c r="P475" s="34"/>
    </row>
    <row r="476" spans="16:16" s="6" customFormat="1">
      <c r="P476" s="34"/>
    </row>
    <row r="477" spans="16:16" s="6" customFormat="1">
      <c r="P477" s="34"/>
    </row>
    <row r="478" spans="16:16" s="6" customFormat="1">
      <c r="P478" s="34"/>
    </row>
    <row r="479" spans="16:16" s="6" customFormat="1">
      <c r="P479" s="34"/>
    </row>
    <row r="480" spans="16:16" s="6" customFormat="1">
      <c r="P480" s="34"/>
    </row>
    <row r="481" spans="16:16" s="6" customFormat="1">
      <c r="P481" s="34"/>
    </row>
    <row r="482" spans="16:16" s="6" customFormat="1">
      <c r="P482" s="34"/>
    </row>
    <row r="483" spans="16:16" s="6" customFormat="1">
      <c r="P483" s="34"/>
    </row>
    <row r="484" spans="16:16" s="6" customFormat="1">
      <c r="P484" s="34"/>
    </row>
    <row r="485" spans="16:16" s="6" customFormat="1">
      <c r="P485" s="34"/>
    </row>
    <row r="486" spans="16:16" s="6" customFormat="1">
      <c r="P486" s="34"/>
    </row>
    <row r="487" spans="16:16" s="6" customFormat="1">
      <c r="P487" s="34"/>
    </row>
    <row r="488" spans="16:16" s="6" customFormat="1">
      <c r="P488" s="34"/>
    </row>
    <row r="489" spans="16:16" s="6" customFormat="1">
      <c r="P489" s="34"/>
    </row>
    <row r="490" spans="16:16" s="6" customFormat="1">
      <c r="P490" s="34"/>
    </row>
    <row r="491" spans="16:16" s="6" customFormat="1">
      <c r="P491" s="34"/>
    </row>
    <row r="492" spans="16:16" s="6" customFormat="1">
      <c r="P492" s="34"/>
    </row>
    <row r="493" spans="16:16" s="6" customFormat="1">
      <c r="P493" s="34"/>
    </row>
    <row r="494" spans="16:16" s="6" customFormat="1">
      <c r="P494" s="34"/>
    </row>
    <row r="495" spans="16:16" s="6" customFormat="1">
      <c r="P495" s="34"/>
    </row>
    <row r="496" spans="16:16" s="6" customFormat="1">
      <c r="P496" s="34"/>
    </row>
    <row r="497" spans="16:16" s="6" customFormat="1">
      <c r="P497" s="34"/>
    </row>
    <row r="498" spans="16:16" s="6" customFormat="1">
      <c r="P498" s="34"/>
    </row>
    <row r="499" spans="16:16" s="6" customFormat="1">
      <c r="P499" s="34"/>
    </row>
    <row r="500" spans="16:16" s="6" customFormat="1">
      <c r="P500" s="34"/>
    </row>
    <row r="501" spans="16:16" s="6" customFormat="1">
      <c r="P501" s="34"/>
    </row>
    <row r="502" spans="16:16" s="6" customFormat="1">
      <c r="P502" s="34"/>
    </row>
    <row r="503" spans="16:16" s="6" customFormat="1">
      <c r="P503" s="34"/>
    </row>
    <row r="504" spans="16:16" s="6" customFormat="1">
      <c r="P504" s="34"/>
    </row>
    <row r="505" spans="16:16" s="6" customFormat="1">
      <c r="P505" s="34"/>
    </row>
    <row r="506" spans="16:16" s="6" customFormat="1">
      <c r="P506" s="34"/>
    </row>
    <row r="507" spans="16:16" s="6" customFormat="1">
      <c r="P507" s="34"/>
    </row>
    <row r="508" spans="16:16" s="6" customFormat="1">
      <c r="P508" s="34"/>
    </row>
    <row r="509" spans="16:16" s="6" customFormat="1">
      <c r="P509" s="34"/>
    </row>
    <row r="510" spans="16:16" s="6" customFormat="1">
      <c r="P510" s="34"/>
    </row>
    <row r="511" spans="16:16" s="6" customFormat="1">
      <c r="P511" s="34"/>
    </row>
    <row r="512" spans="16:16" s="6" customFormat="1">
      <c r="P512" s="34"/>
    </row>
  </sheetData>
  <sortState ref="A2:AZ112">
    <sortCondition ref="C1"/>
  </sortState>
  <conditionalFormatting sqref="G2:K44 G46:K66">
    <cfRule type="containsText" dxfId="17" priority="55" operator="containsText" text="Enth">
      <formula>NOT(ISERROR(SEARCH("Enth",G2)))</formula>
    </cfRule>
    <cfRule type="containsText" dxfId="16" priority="57" operator="containsText" text="Nein">
      <formula>NOT(ISERROR(SEARCH("Nein",G2)))</formula>
    </cfRule>
    <cfRule type="containsText" dxfId="15" priority="58" operator="containsText" text="Ja">
      <formula>NOT(ISERROR(SEARCH("Ja",G2)))</formula>
    </cfRule>
  </conditionalFormatting>
  <conditionalFormatting sqref="L48:L49 L2:L44 L51:L52 L54:L66">
    <cfRule type="containsText" dxfId="14" priority="13" operator="containsText" text="Enth">
      <formula>NOT(ISERROR(SEARCH("Enth",L2)))</formula>
    </cfRule>
    <cfRule type="containsText" dxfId="13" priority="14" operator="containsText" text="Nein">
      <formula>NOT(ISERROR(SEARCH("Nein",L2)))</formula>
    </cfRule>
    <cfRule type="containsText" dxfId="12" priority="15" operator="containsText" text="Ja">
      <formula>NOT(ISERROR(SEARCH("Ja",L2)))</formula>
    </cfRule>
  </conditionalFormatting>
  <conditionalFormatting sqref="L46">
    <cfRule type="containsText" dxfId="11" priority="10" operator="containsText" text="Enth">
      <formula>NOT(ISERROR(SEARCH("Enth",L46)))</formula>
    </cfRule>
    <cfRule type="containsText" dxfId="10" priority="11" operator="containsText" text="Nein">
      <formula>NOT(ISERROR(SEARCH("Nein",L46)))</formula>
    </cfRule>
    <cfRule type="containsText" dxfId="9" priority="12" operator="containsText" text="Ja">
      <formula>NOT(ISERROR(SEARCH("Ja",L46)))</formula>
    </cfRule>
  </conditionalFormatting>
  <conditionalFormatting sqref="L47">
    <cfRule type="containsText" dxfId="8" priority="7" operator="containsText" text="Enth">
      <formula>NOT(ISERROR(SEARCH("Enth",L47)))</formula>
    </cfRule>
    <cfRule type="containsText" dxfId="7" priority="8" operator="containsText" text="Nein">
      <formula>NOT(ISERROR(SEARCH("Nein",L47)))</formula>
    </cfRule>
    <cfRule type="containsText" dxfId="6" priority="9" operator="containsText" text="Ja">
      <formula>NOT(ISERROR(SEARCH("Ja",L47)))</formula>
    </cfRule>
  </conditionalFormatting>
  <conditionalFormatting sqref="L50">
    <cfRule type="containsText" dxfId="5" priority="4" operator="containsText" text="Enth">
      <formula>NOT(ISERROR(SEARCH("Enth",L50)))</formula>
    </cfRule>
    <cfRule type="containsText" dxfId="4" priority="5" operator="containsText" text="Nein">
      <formula>NOT(ISERROR(SEARCH("Nein",L50)))</formula>
    </cfRule>
    <cfRule type="containsText" dxfId="3" priority="6" operator="containsText" text="Ja">
      <formula>NOT(ISERROR(SEARCH("Ja",L50)))</formula>
    </cfRule>
  </conditionalFormatting>
  <conditionalFormatting sqref="L53">
    <cfRule type="containsText" dxfId="2" priority="1" operator="containsText" text="Enth">
      <formula>NOT(ISERROR(SEARCH("Enth",L53)))</formula>
    </cfRule>
    <cfRule type="containsText" dxfId="1" priority="2" operator="containsText" text="Nein">
      <formula>NOT(ISERROR(SEARCH("Nein",L53)))</formula>
    </cfRule>
    <cfRule type="containsText" dxfId="0" priority="3" operator="containsText" text="Ja">
      <formula>NOT(ISERROR(SEARCH("Ja",L53)))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 xml:space="preserve">&amp;L&amp;G&amp;C&amp;"Arial,Fett"&amp;16Definitiver Report&amp;R&amp;"Arial,Fett"&amp;16Kantonsratssitzung vom 21.11.2022, Abend, Teil 1
</oddHeader>
  </headerFooter>
  <rowBreaks count="6" manualBreakCount="6">
    <brk id="44" max="16383" man="1"/>
    <brk id="68" max="16383" man="1"/>
    <brk id="130" max="16383" man="1"/>
    <brk id="179" max="16383" man="1"/>
    <brk id="228" max="16383" man="1"/>
    <brk id="280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2022-11-22T14:40:39Z</cp:lastPrinted>
  <dcterms:created xsi:type="dcterms:W3CDTF">2013-10-23T08:03:36Z</dcterms:created>
  <dcterms:modified xsi:type="dcterms:W3CDTF">2022-11-24T12:29:35Z</dcterms:modified>
</cp:coreProperties>
</file>