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H64" i="1"/>
  <c r="I64" i="1"/>
  <c r="J64" i="1"/>
  <c r="K64" i="1"/>
  <c r="L64" i="1"/>
  <c r="M64" i="1"/>
  <c r="N64" i="1"/>
  <c r="H65" i="1"/>
  <c r="I65" i="1"/>
  <c r="J65" i="1"/>
  <c r="K65" i="1"/>
  <c r="L65" i="1"/>
  <c r="M65" i="1"/>
  <c r="N65" i="1"/>
  <c r="H66" i="1"/>
  <c r="I66" i="1"/>
  <c r="J66" i="1"/>
  <c r="K66" i="1"/>
  <c r="L66" i="1"/>
  <c r="M66" i="1"/>
  <c r="N66" i="1"/>
  <c r="N67" i="1" l="1"/>
  <c r="M67" i="1"/>
  <c r="K67" i="1"/>
  <c r="L67" i="1"/>
  <c r="H67" i="1"/>
  <c r="J67" i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<sst xmlns="http://schemas.openxmlformats.org/spreadsheetml/2006/main" count="853" uniqueCount="195">
  <si>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</si>
  <si>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</si>
  <si>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</si>
  <si>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</si>
  <si>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</si>
  <si>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</si>
  <si>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</si>
  <si>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</si>
  <si>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</si>
  <si>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</si>
  <si>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</si>
  <si>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</si>
  <si>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</si>
  <si>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</si>
  <si>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</si>
  <si>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</si>
  <si>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</si>
  <si>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</si>
  <si>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</si>
  <si>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</si>
  <si>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</si>
  <si>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</si>
  <si>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</si>
  <si>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</si>
  <si>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</si>
  <si>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</si>
  <si>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</si>
  <si>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</si>
  <si>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</si>
  <si>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</si>
  <si>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</si>
  <si>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</si>
  <si>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</si>
  <si>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</si>
  <si>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</si>
  <si>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</si>
  <si>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</si>
  <si>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</si>
  <si>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</si>
  <si>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</si>
  <si>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</si>
  <si>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</si>
  <si>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</si>
  <si>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</si>
  <si>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</si>
  <si>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</si>
  <si>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</si>
  <si>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</si>
  <si>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</si>
  <si>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</si>
  <si>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</si>
  <si>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</si>
  <si>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</si>
  <si>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</si>
  <si>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</si>
  <si>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</si>
  <si>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</si>
  <si>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</si>
  <si>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</si>
  <si>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</si>
  <si>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</si>
  <si>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</si>
  <si>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</si>
  <si>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</si>
  <si>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</si>
  <si>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</si>
  <si>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</si>
  <si>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</si>
  <si>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</si>
  <si>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</si>
  <si>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</si>
  <si>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</si>
  <si>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</si>
  <si>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</si>
  <si>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</si>
  <si>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</si>
  <si>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</si>
  <si>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</si>
  <si>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</si>
  <si>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</si>
  <si>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</si>
  <si>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</si>
  <si>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</si>
  <si>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</si>
  <si>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</si>
  <si>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</si>
  <si>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</si>
  <si>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</si>
  <si>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</si>
  <si>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</si>
  <si>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</si>
  <si>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</si>
  <si>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</si>
  <si>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</si>
  <si>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</si>
  <si>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</si>
  <si>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</si>
  <si>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</si>
  <si>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</si>
  <si>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</si>
  <si>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</si>
  <si>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</si>
  <si>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</si>
  <si>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</si>
  <si>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</si>
  <si>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</si>
  <si>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</si>
  <si>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</si>
  <si>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</si>
  <si>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</si>
  <si>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</si>
  <si>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</si>
  <si>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</si>
  <si>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</si>
  <si>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</si>
  <si>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</si>
  <si>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</si>
  <si>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</si>
  <si>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</si>
  <si>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</si>
  <si>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</si>
  <si>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</si>
  <si>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</si>
  <si>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</si>
  <si>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</si>
  <si>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</si>
  <si>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</si>
  <si>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</si>
  <si>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</si>
  <si>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</si>
  <si>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</si>
  <si>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</si>
  <si>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</si>
  <si>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</si>
  <si>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</si>
  <si>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</si>
  <si>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</si>
  <si>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</si>
  <si>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</si>
  <si>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</si>
  <si>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</si>
  <si>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Abst. 2</t>
  </si>
  <si>
    <t>Abst. 3</t>
  </si>
  <si>
    <t>Abst. 4</t>
  </si>
  <si>
    <t>Abst. 5</t>
  </si>
  <si>
    <t>Abst. 6</t>
  </si>
  <si>
    <t>Abst. 7</t>
  </si>
  <si>
    <t>Abst. 8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</si>
  <si>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</si>
  <si>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</si>
  <si>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</si>
  <si>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</si>
  <si>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</si>
  <si>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</si>
  <si>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</si>
  <si>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</si>
  <si>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</si>
  <si>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</si>
  <si>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</si>
  <si>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</si>
  <si>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</si>
  <si>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</si>
  <si>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Testabstimmung</t>
  </si>
  <si>
    <t>Vorgenommen durch den Stimmenzähler Roland Müller</t>
  </si>
  <si>
    <t>Ordnungsantrag</t>
  </si>
  <si>
    <t>Andreas Frei</t>
  </si>
  <si>
    <t xml:space="preserve">16. September 2019 für die heutige Sitzung an das Ende der Traktandenliste zu stellen. </t>
  </si>
  <si>
    <t>der Motion Nr. 2019/7 mit dem Titel «Ausbau von Teilzeitarbeit und Jobsharing» - vom</t>
  </si>
  <si>
    <t>Traktandum 1: Amtsbericht 2019 des Obergerichts des Kantons Schaffhausen</t>
  </si>
  <si>
    <t>Genehmigung</t>
  </si>
  <si>
    <t>Amtsbericht 2019 Obergericht</t>
  </si>
  <si>
    <t>Traktandum 2: Jahresbericht 2019 der Schaffhauser Kantonalbank</t>
  </si>
  <si>
    <t xml:space="preserve">Genehmigung </t>
  </si>
  <si>
    <t>Jahresbericht 2019 SHKB</t>
  </si>
  <si>
    <t>Traktandum 3: Geschäftsbericht 2019 der Spitäler Schaffhausen</t>
  </si>
  <si>
    <t>Geschäftsbericht Spitäler SH</t>
  </si>
  <si>
    <t>Entlastung Spitalrat</t>
  </si>
  <si>
    <t>Entlastung</t>
  </si>
  <si>
    <t>Spitalrat Schaffhausen</t>
  </si>
  <si>
    <t>Zustimmung Verwendung Betriebsgewinn</t>
  </si>
  <si>
    <t>Traktandum 4: Bereinigung der Sammlung der Motionen und Postulate</t>
  </si>
  <si>
    <t xml:space="preserve">Fristverlängerung des Postulats Nr. 2017/8 der Spezialkommission 2017/4 vom 21. August 2017 </t>
  </si>
  <si>
    <t>bis 31. Dezember 2020</t>
  </si>
  <si>
    <t>Verwendung Betriebsgewinn</t>
  </si>
  <si>
    <t>Spitäler SH</t>
  </si>
  <si>
    <t>Fristverlängerung</t>
  </si>
  <si>
    <t>Postulat Nr. 2017/8</t>
  </si>
  <si>
    <t xml:space="preserve">Hinweis: </t>
  </si>
  <si>
    <t xml:space="preserve">Aufgrund Ausfalls/Versagen des Abstimmungsgeräts von Kantonsrat Erwin Sutter wurde sein </t>
  </si>
  <si>
    <t xml:space="preserve">Kantonsrat Erwin Sutter hat die Taste «Y/1» und somit «Ja» angewählt. </t>
  </si>
  <si>
    <t>Frei</t>
  </si>
  <si>
    <t>Stimmverhalten bei dieser Abstimmung im Report nicht korrekt wiedergegeben (V/A/N).</t>
  </si>
  <si>
    <t>Ordnungsantrag Andreas Frei</t>
  </si>
  <si>
    <t>Beantragt aufgrund entschuldigter Absenz von Irene Gruhler Heinzer deren Vorstoss (Tr. 5) -</t>
  </si>
  <si>
    <t>Testabstimmung (Keine Beteiligung der Ratsmitglieder)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</si>
</sst>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4"/>
      <name val="Arial"/>
      <family val="2"/>
    </font>
    <font>
      <sz val="11"/>
      <color theme="4"/>
      <name val="Arial"/>
      <family val="2"/>
    </font>
    <font>
      <sz val="11"/>
      <color theme="3" tint="0.39997558519241921"/>
      <name val="Arial"/>
      <family val="2"/>
    </font>
    <font>
      <b/>
      <sz val="11"/>
      <color theme="3" tint="0.399975585192419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2"/>
  <sheetViews>
    <sheetView tabSelected="1" view="pageLayout" topLeftCell="C69" zoomScale="85" zoomScaleNormal="85" zoomScalePageLayoutView="85" workbookViewId="0">
      <selection activeCell="D111" sqref="D111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8" width="12.5703125" style="5"/>
    <col min="9" max="9" width="14.85546875" style="5" customWidth="1"/>
    <col min="10" max="16384" width="12.5703125" style="5"/>
  </cols>
  <sheetData>
    <row r="1" spans="1:14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  <c r="J1" s="4" t="s">
        <v>143</v>
      </c>
      <c r="K1" s="4" t="s">
        <v>144</v>
      </c>
      <c r="L1" s="4" t="s">
        <v>145</v>
      </c>
      <c r="M1" s="4" t="s">
        <v>146</v>
      </c>
      <c r="N1" s="4" t="s">
        <v>147</v>
      </c>
    </row>
    <row r="2" spans="1:14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27</v>
      </c>
      <c r="H2" s="7" t="s">
        <v>27</v>
      </c>
      <c r="I2" s="7" t="s">
        <v>27</v>
      </c>
      <c r="J2" s="7" t="s">
        <v>149</v>
      </c>
      <c r="K2" s="7" t="s">
        <v>27</v>
      </c>
      <c r="L2" s="7" t="s">
        <v>27</v>
      </c>
      <c r="M2" s="7" t="s">
        <v>27</v>
      </c>
      <c r="N2" s="7" t="s">
        <v>148</v>
      </c>
    </row>
    <row r="3" spans="1:14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8" t="s">
        <v>3</v>
      </c>
      <c r="G3" s="7" t="s">
        <v>27</v>
      </c>
      <c r="H3" s="7" t="s">
        <v>27</v>
      </c>
      <c r="I3" s="7" t="s">
        <v>27</v>
      </c>
      <c r="J3" s="7" t="s">
        <v>149</v>
      </c>
      <c r="K3" s="7" t="s">
        <v>27</v>
      </c>
      <c r="L3" s="7" t="s">
        <v>27</v>
      </c>
      <c r="M3" s="7" t="s">
        <v>27</v>
      </c>
      <c r="N3" s="7" t="s">
        <v>28</v>
      </c>
    </row>
    <row r="4" spans="1:14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9" t="s">
        <v>6</v>
      </c>
      <c r="G4" s="7" t="s">
        <v>148</v>
      </c>
      <c r="H4" s="7" t="s">
        <v>27</v>
      </c>
      <c r="I4" s="7" t="s">
        <v>27</v>
      </c>
      <c r="J4" s="7" t="s">
        <v>149</v>
      </c>
      <c r="K4" s="7" t="s">
        <v>27</v>
      </c>
      <c r="L4" s="7" t="s">
        <v>27</v>
      </c>
      <c r="M4" s="7" t="s">
        <v>27</v>
      </c>
      <c r="N4" s="7" t="s">
        <v>27</v>
      </c>
    </row>
    <row r="5" spans="1:14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27</v>
      </c>
      <c r="H5" s="7" t="s">
        <v>27</v>
      </c>
      <c r="I5" s="7" t="s">
        <v>27</v>
      </c>
      <c r="J5" s="7" t="s">
        <v>149</v>
      </c>
      <c r="K5" s="7" t="s">
        <v>148</v>
      </c>
      <c r="L5" s="7" t="s">
        <v>28</v>
      </c>
      <c r="M5" s="7" t="s">
        <v>28</v>
      </c>
      <c r="N5" s="7" t="s">
        <v>27</v>
      </c>
    </row>
    <row r="6" spans="1:14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27</v>
      </c>
      <c r="H6" s="7" t="s">
        <v>27</v>
      </c>
      <c r="I6" s="7" t="s">
        <v>27</v>
      </c>
      <c r="J6" s="7" t="s">
        <v>149</v>
      </c>
      <c r="K6" s="7" t="s">
        <v>28</v>
      </c>
      <c r="L6" s="7" t="s">
        <v>28</v>
      </c>
      <c r="M6" s="7" t="s">
        <v>28</v>
      </c>
      <c r="N6" s="7" t="s">
        <v>28</v>
      </c>
    </row>
    <row r="7" spans="1:14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27</v>
      </c>
      <c r="H7" s="11" t="s">
        <v>27</v>
      </c>
      <c r="I7" s="11" t="s">
        <v>27</v>
      </c>
      <c r="J7" s="11" t="s">
        <v>149</v>
      </c>
      <c r="K7" s="11" t="s">
        <v>27</v>
      </c>
      <c r="L7" s="11" t="s">
        <v>27</v>
      </c>
      <c r="M7" s="11" t="s">
        <v>27</v>
      </c>
      <c r="N7" s="11" t="s">
        <v>28</v>
      </c>
    </row>
    <row r="8" spans="1:14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  <c r="H8" s="7" t="s">
        <v>149</v>
      </c>
      <c r="I8" s="7" t="s">
        <v>27</v>
      </c>
      <c r="J8" s="7" t="s">
        <v>149</v>
      </c>
      <c r="K8" s="7" t="s">
        <v>27</v>
      </c>
      <c r="L8" s="7" t="s">
        <v>27</v>
      </c>
      <c r="M8" s="7" t="s">
        <v>27</v>
      </c>
      <c r="N8" s="7" t="s">
        <v>27</v>
      </c>
    </row>
    <row r="9" spans="1:14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27</v>
      </c>
      <c r="H9" s="7" t="s">
        <v>27</v>
      </c>
      <c r="I9" s="7" t="s">
        <v>27</v>
      </c>
      <c r="J9" s="7" t="s">
        <v>149</v>
      </c>
      <c r="K9" s="7" t="s">
        <v>27</v>
      </c>
      <c r="L9" s="7" t="s">
        <v>27</v>
      </c>
      <c r="M9" s="7" t="s">
        <v>27</v>
      </c>
      <c r="N9" s="7" t="s">
        <v>28</v>
      </c>
    </row>
    <row r="10" spans="1:14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  <c r="H10" s="7" t="s">
        <v>27</v>
      </c>
      <c r="I10" s="7" t="s">
        <v>27</v>
      </c>
      <c r="J10" s="7" t="s">
        <v>149</v>
      </c>
      <c r="K10" s="7" t="s">
        <v>27</v>
      </c>
      <c r="L10" s="7" t="s">
        <v>27</v>
      </c>
      <c r="M10" s="7" t="s">
        <v>27</v>
      </c>
      <c r="N10" s="7" t="s">
        <v>27</v>
      </c>
    </row>
    <row r="11" spans="1:14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27</v>
      </c>
      <c r="H11" s="7" t="s">
        <v>149</v>
      </c>
      <c r="I11" s="7" t="s">
        <v>27</v>
      </c>
      <c r="J11" s="7" t="s">
        <v>149</v>
      </c>
      <c r="K11" s="7" t="s">
        <v>27</v>
      </c>
      <c r="L11" s="7" t="s">
        <v>27</v>
      </c>
      <c r="M11" s="7" t="s">
        <v>27</v>
      </c>
      <c r="N11" s="7" t="s">
        <v>27</v>
      </c>
    </row>
    <row r="12" spans="1:14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149</v>
      </c>
      <c r="H12" s="7" t="s">
        <v>149</v>
      </c>
      <c r="I12" s="7" t="s">
        <v>149</v>
      </c>
      <c r="J12" s="7" t="s">
        <v>149</v>
      </c>
      <c r="K12" s="7" t="s">
        <v>149</v>
      </c>
      <c r="L12" s="7" t="s">
        <v>149</v>
      </c>
      <c r="M12" s="7" t="s">
        <v>149</v>
      </c>
      <c r="N12" s="7" t="s">
        <v>149</v>
      </c>
    </row>
    <row r="13" spans="1:14" ht="17.45" customHeight="1">
      <c r="A13" s="6">
        <v>100422</v>
      </c>
      <c r="B13" s="7">
        <v>15</v>
      </c>
      <c r="C13" s="6" t="s">
        <v>190</v>
      </c>
      <c r="D13" s="6" t="s">
        <v>13</v>
      </c>
      <c r="E13" s="6" t="s">
        <v>31</v>
      </c>
      <c r="F13" s="6" t="s">
        <v>3</v>
      </c>
      <c r="G13" s="7" t="s">
        <v>27</v>
      </c>
      <c r="H13" s="7" t="s">
        <v>27</v>
      </c>
      <c r="I13" s="7" t="s">
        <v>27</v>
      </c>
      <c r="J13" s="7" t="s">
        <v>149</v>
      </c>
      <c r="K13" s="7" t="s">
        <v>27</v>
      </c>
      <c r="L13" s="7" t="s">
        <v>27</v>
      </c>
      <c r="M13" s="7" t="s">
        <v>28</v>
      </c>
      <c r="N13" s="7" t="s">
        <v>28</v>
      </c>
    </row>
    <row r="14" spans="1:14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27</v>
      </c>
      <c r="H14" s="7" t="s">
        <v>27</v>
      </c>
      <c r="I14" s="7" t="s">
        <v>27</v>
      </c>
      <c r="J14" s="7" t="s">
        <v>149</v>
      </c>
      <c r="K14" s="7" t="s">
        <v>27</v>
      </c>
      <c r="L14" s="7" t="s">
        <v>148</v>
      </c>
      <c r="M14" s="7" t="s">
        <v>28</v>
      </c>
      <c r="N14" s="7" t="s">
        <v>148</v>
      </c>
    </row>
    <row r="15" spans="1:14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27</v>
      </c>
      <c r="H15" s="7" t="s">
        <v>27</v>
      </c>
      <c r="I15" s="7" t="s">
        <v>27</v>
      </c>
      <c r="J15" s="7" t="s">
        <v>149</v>
      </c>
      <c r="K15" s="7" t="s">
        <v>28</v>
      </c>
      <c r="L15" s="7" t="s">
        <v>28</v>
      </c>
      <c r="M15" s="7" t="s">
        <v>28</v>
      </c>
      <c r="N15" s="7" t="s">
        <v>27</v>
      </c>
    </row>
    <row r="16" spans="1:14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  <c r="H16" s="7" t="s">
        <v>27</v>
      </c>
      <c r="I16" s="7" t="s">
        <v>27</v>
      </c>
      <c r="J16" s="7" t="s">
        <v>149</v>
      </c>
      <c r="K16" s="7" t="s">
        <v>27</v>
      </c>
      <c r="L16" s="7" t="s">
        <v>27</v>
      </c>
      <c r="M16" s="7" t="s">
        <v>27</v>
      </c>
      <c r="N16" s="7" t="s">
        <v>27</v>
      </c>
    </row>
    <row r="17" spans="1:14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149</v>
      </c>
      <c r="H17" s="11" t="s">
        <v>149</v>
      </c>
      <c r="I17" s="11" t="s">
        <v>149</v>
      </c>
      <c r="J17" s="11" t="s">
        <v>149</v>
      </c>
      <c r="K17" s="11" t="s">
        <v>149</v>
      </c>
      <c r="L17" s="11" t="s">
        <v>149</v>
      </c>
      <c r="M17" s="11" t="s">
        <v>149</v>
      </c>
      <c r="N17" s="11" t="s">
        <v>149</v>
      </c>
    </row>
    <row r="18" spans="1:14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27</v>
      </c>
      <c r="H18" s="7" t="s">
        <v>27</v>
      </c>
      <c r="I18" s="7" t="s">
        <v>27</v>
      </c>
      <c r="J18" s="7" t="s">
        <v>149</v>
      </c>
      <c r="K18" s="7" t="s">
        <v>27</v>
      </c>
      <c r="L18" s="7" t="s">
        <v>27</v>
      </c>
      <c r="M18" s="7" t="s">
        <v>27</v>
      </c>
      <c r="N18" s="7" t="s">
        <v>27</v>
      </c>
    </row>
    <row r="19" spans="1:14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27</v>
      </c>
      <c r="H19" s="7" t="s">
        <v>27</v>
      </c>
      <c r="I19" s="7" t="s">
        <v>27</v>
      </c>
      <c r="J19" s="7" t="s">
        <v>149</v>
      </c>
      <c r="K19" s="7" t="s">
        <v>27</v>
      </c>
      <c r="L19" s="7" t="s">
        <v>27</v>
      </c>
      <c r="M19" s="7" t="s">
        <v>148</v>
      </c>
      <c r="N19" s="7" t="s">
        <v>28</v>
      </c>
    </row>
    <row r="20" spans="1:14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27</v>
      </c>
      <c r="H20" s="7" t="s">
        <v>27</v>
      </c>
      <c r="I20" s="7" t="s">
        <v>27</v>
      </c>
      <c r="J20" s="7" t="s">
        <v>149</v>
      </c>
      <c r="K20" s="7" t="s">
        <v>27</v>
      </c>
      <c r="L20" s="7" t="s">
        <v>27</v>
      </c>
      <c r="M20" s="7" t="s">
        <v>27</v>
      </c>
      <c r="N20" s="7" t="s">
        <v>28</v>
      </c>
    </row>
    <row r="21" spans="1:14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28</v>
      </c>
      <c r="H21" s="7" t="s">
        <v>27</v>
      </c>
      <c r="I21" s="7" t="s">
        <v>27</v>
      </c>
      <c r="J21" s="7" t="s">
        <v>149</v>
      </c>
      <c r="K21" s="7" t="s">
        <v>27</v>
      </c>
      <c r="L21" s="7" t="s">
        <v>27</v>
      </c>
      <c r="M21" s="7" t="s">
        <v>27</v>
      </c>
      <c r="N21" s="7" t="s">
        <v>28</v>
      </c>
    </row>
    <row r="22" spans="1:14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148</v>
      </c>
      <c r="H22" s="7" t="s">
        <v>27</v>
      </c>
      <c r="I22" s="7" t="s">
        <v>27</v>
      </c>
      <c r="J22" s="7" t="s">
        <v>149</v>
      </c>
      <c r="K22" s="7" t="s">
        <v>27</v>
      </c>
      <c r="L22" s="7" t="s">
        <v>27</v>
      </c>
      <c r="M22" s="7" t="s">
        <v>27</v>
      </c>
      <c r="N22" s="7" t="s">
        <v>27</v>
      </c>
    </row>
    <row r="23" spans="1:14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148</v>
      </c>
      <c r="H23" s="7" t="s">
        <v>148</v>
      </c>
      <c r="I23" s="7" t="s">
        <v>149</v>
      </c>
      <c r="J23" s="7" t="s">
        <v>149</v>
      </c>
      <c r="K23" s="7" t="s">
        <v>27</v>
      </c>
      <c r="L23" s="7" t="s">
        <v>27</v>
      </c>
      <c r="M23" s="7" t="s">
        <v>27</v>
      </c>
      <c r="N23" s="7" t="s">
        <v>27</v>
      </c>
    </row>
    <row r="24" spans="1:14" ht="17.45" customHeight="1">
      <c r="A24" s="6">
        <v>100473</v>
      </c>
      <c r="B24" s="7">
        <v>60</v>
      </c>
      <c r="C24" s="6" t="s">
        <v>128</v>
      </c>
      <c r="D24" s="6" t="s">
        <v>129</v>
      </c>
      <c r="E24" s="6" t="s">
        <v>31</v>
      </c>
      <c r="F24" s="6" t="s">
        <v>3</v>
      </c>
      <c r="G24" s="7" t="s">
        <v>27</v>
      </c>
      <c r="H24" s="7" t="s">
        <v>27</v>
      </c>
      <c r="I24" s="7" t="s">
        <v>27</v>
      </c>
      <c r="J24" s="7" t="s">
        <v>149</v>
      </c>
      <c r="K24" s="7" t="s">
        <v>27</v>
      </c>
      <c r="L24" s="7" t="s">
        <v>27</v>
      </c>
      <c r="M24" s="7" t="s">
        <v>28</v>
      </c>
      <c r="N24" s="7" t="s">
        <v>28</v>
      </c>
    </row>
    <row r="25" spans="1:14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149</v>
      </c>
      <c r="H25" s="7" t="s">
        <v>149</v>
      </c>
      <c r="I25" s="7" t="s">
        <v>149</v>
      </c>
      <c r="J25" s="7" t="s">
        <v>149</v>
      </c>
      <c r="K25" s="7" t="s">
        <v>27</v>
      </c>
      <c r="L25" s="7" t="s">
        <v>27</v>
      </c>
      <c r="M25" s="7" t="s">
        <v>27</v>
      </c>
      <c r="N25" s="7" t="s">
        <v>27</v>
      </c>
    </row>
    <row r="26" spans="1:14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27</v>
      </c>
      <c r="H26" s="7" t="s">
        <v>27</v>
      </c>
      <c r="I26" s="7" t="s">
        <v>27</v>
      </c>
      <c r="J26" s="7" t="s">
        <v>149</v>
      </c>
      <c r="K26" s="7" t="s">
        <v>148</v>
      </c>
      <c r="L26" s="7" t="s">
        <v>27</v>
      </c>
      <c r="M26" s="7" t="s">
        <v>28</v>
      </c>
      <c r="N26" s="7" t="s">
        <v>28</v>
      </c>
    </row>
    <row r="27" spans="1:14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27</v>
      </c>
      <c r="H27" s="11" t="s">
        <v>27</v>
      </c>
      <c r="I27" s="11" t="s">
        <v>27</v>
      </c>
      <c r="J27" s="11" t="s">
        <v>149</v>
      </c>
      <c r="K27" s="11" t="s">
        <v>27</v>
      </c>
      <c r="L27" s="11" t="s">
        <v>27</v>
      </c>
      <c r="M27" s="11" t="s">
        <v>27</v>
      </c>
      <c r="N27" s="11" t="s">
        <v>28</v>
      </c>
    </row>
    <row r="28" spans="1:14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27</v>
      </c>
      <c r="H28" s="7" t="s">
        <v>27</v>
      </c>
      <c r="I28" s="7" t="s">
        <v>27</v>
      </c>
      <c r="J28" s="7" t="s">
        <v>149</v>
      </c>
      <c r="K28" s="7" t="s">
        <v>27</v>
      </c>
      <c r="L28" s="7" t="s">
        <v>27</v>
      </c>
      <c r="M28" s="7" t="s">
        <v>27</v>
      </c>
      <c r="N28" s="7" t="s">
        <v>28</v>
      </c>
    </row>
    <row r="29" spans="1:14" ht="17.45" customHeight="1">
      <c r="A29" s="6">
        <v>100472</v>
      </c>
      <c r="B29" s="7">
        <v>59</v>
      </c>
      <c r="C29" s="6" t="s">
        <v>138</v>
      </c>
      <c r="D29" s="6" t="s">
        <v>0</v>
      </c>
      <c r="E29" s="6" t="s">
        <v>31</v>
      </c>
      <c r="F29" s="6" t="s">
        <v>3</v>
      </c>
      <c r="G29" s="7" t="s">
        <v>27</v>
      </c>
      <c r="H29" s="7" t="s">
        <v>27</v>
      </c>
      <c r="I29" s="7" t="s">
        <v>27</v>
      </c>
      <c r="J29" s="7" t="s">
        <v>149</v>
      </c>
      <c r="K29" s="7" t="s">
        <v>27</v>
      </c>
      <c r="L29" s="7" t="s">
        <v>148</v>
      </c>
      <c r="M29" s="7" t="s">
        <v>28</v>
      </c>
      <c r="N29" s="7" t="s">
        <v>28</v>
      </c>
    </row>
    <row r="30" spans="1:14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27</v>
      </c>
      <c r="H30" s="7" t="s">
        <v>27</v>
      </c>
      <c r="I30" s="7" t="s">
        <v>27</v>
      </c>
      <c r="J30" s="7" t="s">
        <v>149</v>
      </c>
      <c r="K30" s="7" t="s">
        <v>28</v>
      </c>
      <c r="L30" s="7" t="s">
        <v>28</v>
      </c>
      <c r="M30" s="7" t="s">
        <v>28</v>
      </c>
      <c r="N30" s="7" t="s">
        <v>27</v>
      </c>
    </row>
    <row r="31" spans="1:14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27</v>
      </c>
      <c r="H31" s="7" t="s">
        <v>27</v>
      </c>
      <c r="I31" s="7" t="s">
        <v>27</v>
      </c>
      <c r="J31" s="7" t="s">
        <v>27</v>
      </c>
      <c r="K31" s="7" t="s">
        <v>27</v>
      </c>
      <c r="L31" s="7" t="s">
        <v>28</v>
      </c>
      <c r="M31" s="7" t="s">
        <v>28</v>
      </c>
      <c r="N31" s="7" t="s">
        <v>27</v>
      </c>
    </row>
    <row r="32" spans="1:14" ht="17.45" customHeight="1">
      <c r="A32" s="6">
        <v>100423</v>
      </c>
      <c r="B32" s="7">
        <v>16</v>
      </c>
      <c r="C32" s="6" t="s">
        <v>47</v>
      </c>
      <c r="D32" s="6" t="s">
        <v>134</v>
      </c>
      <c r="E32" s="6" t="s">
        <v>31</v>
      </c>
      <c r="F32" s="6" t="s">
        <v>3</v>
      </c>
      <c r="G32" s="7" t="s">
        <v>27</v>
      </c>
      <c r="H32" s="7" t="s">
        <v>27</v>
      </c>
      <c r="I32" s="7" t="s">
        <v>27</v>
      </c>
      <c r="J32" s="7" t="s">
        <v>149</v>
      </c>
      <c r="K32" s="7" t="s">
        <v>148</v>
      </c>
      <c r="L32" s="7" t="s">
        <v>148</v>
      </c>
      <c r="M32" s="7" t="s">
        <v>28</v>
      </c>
      <c r="N32" s="7" t="s">
        <v>28</v>
      </c>
    </row>
    <row r="33" spans="1:14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27</v>
      </c>
      <c r="H33" s="7" t="s">
        <v>27</v>
      </c>
      <c r="I33" s="7" t="s">
        <v>149</v>
      </c>
      <c r="J33" s="7" t="s">
        <v>149</v>
      </c>
      <c r="K33" s="7" t="s">
        <v>27</v>
      </c>
      <c r="L33" s="7" t="s">
        <v>27</v>
      </c>
      <c r="M33" s="7" t="s">
        <v>27</v>
      </c>
      <c r="N33" s="7" t="s">
        <v>27</v>
      </c>
    </row>
    <row r="34" spans="1:14" ht="17.45" customHeight="1">
      <c r="A34" s="6">
        <v>100416</v>
      </c>
      <c r="B34" s="7">
        <v>10</v>
      </c>
      <c r="C34" s="6" t="s">
        <v>126</v>
      </c>
      <c r="D34" s="6" t="s">
        <v>127</v>
      </c>
      <c r="E34" s="6" t="s">
        <v>37</v>
      </c>
      <c r="F34" s="6" t="s">
        <v>49</v>
      </c>
      <c r="G34" s="7" t="s">
        <v>27</v>
      </c>
      <c r="H34" s="7" t="s">
        <v>27</v>
      </c>
      <c r="I34" s="7" t="s">
        <v>27</v>
      </c>
      <c r="J34" s="7" t="s">
        <v>149</v>
      </c>
      <c r="K34" s="7" t="s">
        <v>27</v>
      </c>
      <c r="L34" s="7" t="s">
        <v>28</v>
      </c>
      <c r="M34" s="7" t="s">
        <v>28</v>
      </c>
      <c r="N34" s="7" t="s">
        <v>27</v>
      </c>
    </row>
    <row r="35" spans="1:14" ht="17.45" customHeight="1">
      <c r="A35" s="6">
        <v>100439</v>
      </c>
      <c r="B35" s="7">
        <v>28</v>
      </c>
      <c r="C35" s="6" t="s">
        <v>74</v>
      </c>
      <c r="D35" s="6" t="s">
        <v>13</v>
      </c>
      <c r="E35" s="6" t="s">
        <v>30</v>
      </c>
      <c r="F35" s="6" t="s">
        <v>6</v>
      </c>
      <c r="G35" s="7" t="s">
        <v>27</v>
      </c>
      <c r="H35" s="7" t="s">
        <v>27</v>
      </c>
      <c r="I35" s="7" t="s">
        <v>27</v>
      </c>
      <c r="J35" s="7" t="s">
        <v>149</v>
      </c>
      <c r="K35" s="7" t="s">
        <v>27</v>
      </c>
      <c r="L35" s="7" t="s">
        <v>27</v>
      </c>
      <c r="M35" s="7" t="s">
        <v>27</v>
      </c>
      <c r="N35" s="7" t="s">
        <v>27</v>
      </c>
    </row>
    <row r="36" spans="1:14" ht="17.45" customHeight="1">
      <c r="A36" s="6">
        <v>100452</v>
      </c>
      <c r="B36" s="7">
        <v>39</v>
      </c>
      <c r="C36" s="6" t="s">
        <v>86</v>
      </c>
      <c r="D36" s="6" t="s">
        <v>69</v>
      </c>
      <c r="E36" s="6" t="s">
        <v>31</v>
      </c>
      <c r="F36" s="6" t="s">
        <v>3</v>
      </c>
      <c r="G36" s="7" t="s">
        <v>27</v>
      </c>
      <c r="H36" s="7" t="s">
        <v>27</v>
      </c>
      <c r="I36" s="7" t="s">
        <v>27</v>
      </c>
      <c r="J36" s="7" t="s">
        <v>149</v>
      </c>
      <c r="K36" s="7" t="s">
        <v>149</v>
      </c>
      <c r="L36" s="7" t="s">
        <v>27</v>
      </c>
      <c r="M36" s="7" t="s">
        <v>28</v>
      </c>
      <c r="N36" s="7" t="s">
        <v>149</v>
      </c>
    </row>
    <row r="37" spans="1:14" ht="17.45" customHeight="1">
      <c r="A37" s="6">
        <v>100421</v>
      </c>
      <c r="B37" s="7">
        <v>14</v>
      </c>
      <c r="C37" s="10" t="s">
        <v>120</v>
      </c>
      <c r="D37" s="10" t="s">
        <v>121</v>
      </c>
      <c r="E37" s="10" t="s">
        <v>31</v>
      </c>
      <c r="F37" s="10" t="s">
        <v>3</v>
      </c>
      <c r="G37" s="11" t="s">
        <v>27</v>
      </c>
      <c r="H37" s="11" t="s">
        <v>27</v>
      </c>
      <c r="I37" s="11" t="s">
        <v>27</v>
      </c>
      <c r="J37" s="11" t="s">
        <v>149</v>
      </c>
      <c r="K37" s="11" t="s">
        <v>27</v>
      </c>
      <c r="L37" s="11" t="s">
        <v>148</v>
      </c>
      <c r="M37" s="11" t="s">
        <v>28</v>
      </c>
      <c r="N37" s="11" t="s">
        <v>28</v>
      </c>
    </row>
    <row r="38" spans="1:14" ht="17.45" customHeight="1">
      <c r="A38" s="6">
        <v>100447</v>
      </c>
      <c r="B38" s="7">
        <v>34</v>
      </c>
      <c r="C38" s="6" t="s">
        <v>135</v>
      </c>
      <c r="D38" s="6" t="s">
        <v>130</v>
      </c>
      <c r="E38" s="6" t="s">
        <v>31</v>
      </c>
      <c r="F38" s="6" t="s">
        <v>3</v>
      </c>
      <c r="G38" s="7" t="s">
        <v>27</v>
      </c>
      <c r="H38" s="7" t="s">
        <v>27</v>
      </c>
      <c r="I38" s="7" t="s">
        <v>27</v>
      </c>
      <c r="J38" s="7" t="s">
        <v>149</v>
      </c>
      <c r="K38" s="7" t="s">
        <v>27</v>
      </c>
      <c r="L38" s="7" t="s">
        <v>27</v>
      </c>
      <c r="M38" s="7" t="s">
        <v>28</v>
      </c>
      <c r="N38" s="7" t="s">
        <v>28</v>
      </c>
    </row>
    <row r="39" spans="1:14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149</v>
      </c>
      <c r="H39" s="7" t="s">
        <v>149</v>
      </c>
      <c r="I39" s="7" t="s">
        <v>149</v>
      </c>
      <c r="J39" s="7" t="s">
        <v>149</v>
      </c>
      <c r="K39" s="7" t="s">
        <v>149</v>
      </c>
      <c r="L39" s="7" t="s">
        <v>149</v>
      </c>
      <c r="M39" s="7" t="s">
        <v>149</v>
      </c>
      <c r="N39" s="7" t="s">
        <v>149</v>
      </c>
    </row>
    <row r="40" spans="1:14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  <c r="H40" s="7" t="s">
        <v>27</v>
      </c>
      <c r="I40" s="7" t="s">
        <v>27</v>
      </c>
      <c r="J40" s="7" t="s">
        <v>149</v>
      </c>
      <c r="K40" s="7" t="s">
        <v>27</v>
      </c>
      <c r="L40" s="7" t="s">
        <v>27</v>
      </c>
      <c r="M40" s="7" t="s">
        <v>149</v>
      </c>
      <c r="N40" s="7" t="s">
        <v>27</v>
      </c>
    </row>
    <row r="41" spans="1:14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27</v>
      </c>
      <c r="H41" s="7" t="s">
        <v>27</v>
      </c>
      <c r="I41" s="7" t="s">
        <v>27</v>
      </c>
      <c r="J41" s="7" t="s">
        <v>149</v>
      </c>
      <c r="K41" s="7" t="s">
        <v>27</v>
      </c>
      <c r="L41" s="7" t="s">
        <v>27</v>
      </c>
      <c r="M41" s="7" t="s">
        <v>27</v>
      </c>
      <c r="N41" s="7" t="s">
        <v>27</v>
      </c>
    </row>
    <row r="42" spans="1:14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27</v>
      </c>
      <c r="H42" s="7" t="s">
        <v>27</v>
      </c>
      <c r="I42" s="7" t="s">
        <v>27</v>
      </c>
      <c r="J42" s="7" t="s">
        <v>149</v>
      </c>
      <c r="K42" s="7" t="s">
        <v>27</v>
      </c>
      <c r="L42" s="7" t="s">
        <v>27</v>
      </c>
      <c r="M42" s="7" t="s">
        <v>27</v>
      </c>
      <c r="N42" s="7" t="s">
        <v>27</v>
      </c>
    </row>
    <row r="43" spans="1:14" ht="17.45" customHeight="1">
      <c r="A43" s="6">
        <v>100466</v>
      </c>
      <c r="B43" s="7">
        <v>53</v>
      </c>
      <c r="C43" s="6" t="s">
        <v>139</v>
      </c>
      <c r="D43" s="6" t="s">
        <v>140</v>
      </c>
      <c r="E43" s="6" t="s">
        <v>30</v>
      </c>
      <c r="F43" s="6" t="s">
        <v>6</v>
      </c>
      <c r="G43" s="7" t="s">
        <v>27</v>
      </c>
      <c r="H43" s="7" t="s">
        <v>27</v>
      </c>
      <c r="I43" s="7" t="s">
        <v>27</v>
      </c>
      <c r="J43" s="7" t="s">
        <v>149</v>
      </c>
      <c r="K43" s="7" t="s">
        <v>27</v>
      </c>
      <c r="L43" s="7" t="s">
        <v>27</v>
      </c>
      <c r="M43" s="7" t="s">
        <v>27</v>
      </c>
      <c r="N43" s="7" t="s">
        <v>27</v>
      </c>
    </row>
    <row r="44" spans="1:14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149</v>
      </c>
      <c r="H44" s="7" t="s">
        <v>149</v>
      </c>
      <c r="I44" s="7" t="s">
        <v>149</v>
      </c>
      <c r="J44" s="7" t="s">
        <v>149</v>
      </c>
      <c r="K44" s="7" t="s">
        <v>149</v>
      </c>
      <c r="L44" s="7" t="s">
        <v>149</v>
      </c>
      <c r="M44" s="7" t="s">
        <v>149</v>
      </c>
      <c r="N44" s="7" t="s">
        <v>149</v>
      </c>
    </row>
    <row r="45" spans="1:14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  <c r="J45" s="4" t="s">
        <v>143</v>
      </c>
      <c r="K45" s="4" t="s">
        <v>144</v>
      </c>
      <c r="L45" s="4" t="s">
        <v>145</v>
      </c>
      <c r="M45" s="4" t="s">
        <v>146</v>
      </c>
      <c r="N45" s="4" t="s">
        <v>147</v>
      </c>
    </row>
    <row r="46" spans="1:14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27</v>
      </c>
      <c r="H46" s="7" t="s">
        <v>27</v>
      </c>
      <c r="I46" s="7" t="s">
        <v>27</v>
      </c>
      <c r="J46" s="7" t="s">
        <v>149</v>
      </c>
      <c r="K46" s="7" t="s">
        <v>27</v>
      </c>
      <c r="L46" s="7" t="s">
        <v>27</v>
      </c>
      <c r="M46" s="7" t="s">
        <v>27</v>
      </c>
      <c r="N46" s="7" t="s">
        <v>28</v>
      </c>
    </row>
    <row r="47" spans="1:14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27</v>
      </c>
      <c r="H47" s="13" t="s">
        <v>27</v>
      </c>
      <c r="I47" s="13" t="s">
        <v>27</v>
      </c>
      <c r="J47" s="13" t="s">
        <v>149</v>
      </c>
      <c r="K47" s="13" t="s">
        <v>27</v>
      </c>
      <c r="L47" s="13" t="s">
        <v>27</v>
      </c>
      <c r="M47" s="13" t="s">
        <v>27</v>
      </c>
      <c r="N47" s="13" t="s">
        <v>27</v>
      </c>
    </row>
    <row r="48" spans="1:14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27</v>
      </c>
      <c r="H48" s="13" t="s">
        <v>27</v>
      </c>
      <c r="I48" s="13" t="s">
        <v>27</v>
      </c>
      <c r="J48" s="13" t="s">
        <v>149</v>
      </c>
      <c r="K48" s="13" t="s">
        <v>27</v>
      </c>
      <c r="L48" s="13" t="s">
        <v>27</v>
      </c>
      <c r="M48" s="13" t="s">
        <v>27</v>
      </c>
      <c r="N48" s="13" t="s">
        <v>27</v>
      </c>
    </row>
    <row r="49" spans="1:14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  <c r="H49" s="13" t="s">
        <v>148</v>
      </c>
      <c r="I49" s="13" t="s">
        <v>27</v>
      </c>
      <c r="J49" s="13" t="s">
        <v>149</v>
      </c>
      <c r="K49" s="13" t="s">
        <v>27</v>
      </c>
      <c r="L49" s="13" t="s">
        <v>27</v>
      </c>
      <c r="M49" s="13" t="s">
        <v>27</v>
      </c>
      <c r="N49" s="13" t="s">
        <v>27</v>
      </c>
    </row>
    <row r="50" spans="1:14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  <c r="H50" s="13" t="s">
        <v>148</v>
      </c>
      <c r="I50" s="13" t="s">
        <v>27</v>
      </c>
      <c r="J50" s="13" t="s">
        <v>149</v>
      </c>
      <c r="K50" s="13" t="s">
        <v>27</v>
      </c>
      <c r="L50" s="13" t="s">
        <v>27</v>
      </c>
      <c r="M50" s="13" t="s">
        <v>27</v>
      </c>
      <c r="N50" s="13" t="s">
        <v>27</v>
      </c>
    </row>
    <row r="51" spans="1:14" ht="17.45" customHeight="1">
      <c r="A51" s="6">
        <v>100427</v>
      </c>
      <c r="B51" s="7">
        <v>18</v>
      </c>
      <c r="C51" s="8" t="s">
        <v>131</v>
      </c>
      <c r="D51" s="8" t="s">
        <v>0</v>
      </c>
      <c r="E51" s="8" t="s">
        <v>34</v>
      </c>
      <c r="F51" s="8" t="s">
        <v>4</v>
      </c>
      <c r="G51" s="13" t="s">
        <v>149</v>
      </c>
      <c r="H51" s="13" t="s">
        <v>149</v>
      </c>
      <c r="I51" s="13" t="s">
        <v>149</v>
      </c>
      <c r="J51" s="13" t="s">
        <v>149</v>
      </c>
      <c r="K51" s="13" t="s">
        <v>149</v>
      </c>
      <c r="L51" s="13" t="s">
        <v>149</v>
      </c>
      <c r="M51" s="13" t="s">
        <v>149</v>
      </c>
      <c r="N51" s="13" t="s">
        <v>149</v>
      </c>
    </row>
    <row r="52" spans="1:14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27</v>
      </c>
      <c r="H52" s="13" t="s">
        <v>27</v>
      </c>
      <c r="I52" s="13" t="s">
        <v>27</v>
      </c>
      <c r="J52" s="13" t="s">
        <v>149</v>
      </c>
      <c r="K52" s="13" t="s">
        <v>27</v>
      </c>
      <c r="L52" s="13" t="s">
        <v>27</v>
      </c>
      <c r="M52" s="13" t="s">
        <v>27</v>
      </c>
      <c r="N52" s="13" t="s">
        <v>27</v>
      </c>
    </row>
    <row r="53" spans="1:14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27</v>
      </c>
      <c r="H53" s="13" t="s">
        <v>27</v>
      </c>
      <c r="I53" s="13" t="s">
        <v>27</v>
      </c>
      <c r="J53" s="13" t="s">
        <v>149</v>
      </c>
      <c r="K53" s="13" t="s">
        <v>27</v>
      </c>
      <c r="L53" s="13" t="s">
        <v>27</v>
      </c>
      <c r="M53" s="13" t="s">
        <v>27</v>
      </c>
      <c r="N53" s="13" t="s">
        <v>27</v>
      </c>
    </row>
    <row r="54" spans="1:14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27</v>
      </c>
      <c r="H54" s="13" t="s">
        <v>149</v>
      </c>
      <c r="I54" s="13" t="s">
        <v>27</v>
      </c>
      <c r="J54" s="13" t="s">
        <v>149</v>
      </c>
      <c r="K54" s="13" t="s">
        <v>27</v>
      </c>
      <c r="L54" s="13" t="s">
        <v>27</v>
      </c>
      <c r="M54" s="13" t="s">
        <v>27</v>
      </c>
      <c r="N54" s="13" t="s">
        <v>27</v>
      </c>
    </row>
    <row r="55" spans="1:14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27</v>
      </c>
      <c r="H55" s="13" t="s">
        <v>27</v>
      </c>
      <c r="I55" s="13" t="s">
        <v>27</v>
      </c>
      <c r="J55" s="13" t="s">
        <v>149</v>
      </c>
      <c r="K55" s="13" t="s">
        <v>27</v>
      </c>
      <c r="L55" s="13" t="s">
        <v>27</v>
      </c>
      <c r="M55" s="13" t="s">
        <v>27</v>
      </c>
      <c r="N55" s="13" t="s">
        <v>28</v>
      </c>
    </row>
    <row r="56" spans="1:14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  <c r="H56" s="13" t="s">
        <v>27</v>
      </c>
      <c r="I56" s="13" t="s">
        <v>27</v>
      </c>
      <c r="J56" s="13" t="s">
        <v>149</v>
      </c>
      <c r="K56" s="13" t="s">
        <v>27</v>
      </c>
      <c r="L56" s="13" t="s">
        <v>27</v>
      </c>
      <c r="M56" s="13" t="s">
        <v>27</v>
      </c>
      <c r="N56" s="13" t="s">
        <v>27</v>
      </c>
    </row>
    <row r="57" spans="1:14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27</v>
      </c>
      <c r="H57" s="13" t="s">
        <v>27</v>
      </c>
      <c r="I57" s="13" t="s">
        <v>27</v>
      </c>
      <c r="J57" s="13" t="s">
        <v>149</v>
      </c>
      <c r="K57" s="13" t="s">
        <v>27</v>
      </c>
      <c r="L57" s="13" t="s">
        <v>27</v>
      </c>
      <c r="M57" s="13" t="s">
        <v>27</v>
      </c>
      <c r="N57" s="13" t="s">
        <v>27</v>
      </c>
    </row>
    <row r="58" spans="1:14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27</v>
      </c>
      <c r="H58" s="13" t="s">
        <v>27</v>
      </c>
      <c r="I58" s="13" t="s">
        <v>27</v>
      </c>
      <c r="J58" s="13" t="s">
        <v>149</v>
      </c>
      <c r="K58" s="13" t="s">
        <v>27</v>
      </c>
      <c r="L58" s="13" t="s">
        <v>27</v>
      </c>
      <c r="M58" s="13" t="s">
        <v>27</v>
      </c>
      <c r="N58" s="13" t="s">
        <v>27</v>
      </c>
    </row>
    <row r="59" spans="1:14" ht="17.45" customHeight="1">
      <c r="A59" s="6">
        <v>100418</v>
      </c>
      <c r="B59" s="7">
        <v>12</v>
      </c>
      <c r="C59" s="8" t="s">
        <v>132</v>
      </c>
      <c r="D59" s="8" t="s">
        <v>133</v>
      </c>
      <c r="E59" s="8" t="s">
        <v>37</v>
      </c>
      <c r="F59" s="8" t="s">
        <v>52</v>
      </c>
      <c r="G59" s="13" t="s">
        <v>27</v>
      </c>
      <c r="H59" s="13" t="s">
        <v>27</v>
      </c>
      <c r="I59" s="13" t="s">
        <v>27</v>
      </c>
      <c r="J59" s="13" t="s">
        <v>149</v>
      </c>
      <c r="K59" s="13" t="s">
        <v>27</v>
      </c>
      <c r="L59" s="13" t="s">
        <v>28</v>
      </c>
      <c r="M59" s="13" t="s">
        <v>28</v>
      </c>
      <c r="N59" s="13" t="s">
        <v>28</v>
      </c>
    </row>
    <row r="60" spans="1:14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148</v>
      </c>
      <c r="H60" s="13" t="s">
        <v>27</v>
      </c>
      <c r="I60" s="13" t="s">
        <v>27</v>
      </c>
      <c r="J60" s="13" t="s">
        <v>149</v>
      </c>
      <c r="K60" s="13" t="s">
        <v>27</v>
      </c>
      <c r="L60" s="13" t="s">
        <v>27</v>
      </c>
      <c r="M60" s="13" t="s">
        <v>27</v>
      </c>
      <c r="N60" s="13" t="s">
        <v>27</v>
      </c>
    </row>
    <row r="61" spans="1:14" ht="17.45" customHeight="1">
      <c r="A61" s="6">
        <v>100448</v>
      </c>
      <c r="B61" s="7">
        <v>35</v>
      </c>
      <c r="C61" s="8" t="s">
        <v>136</v>
      </c>
      <c r="D61" s="8" t="s">
        <v>137</v>
      </c>
      <c r="E61" s="8" t="s">
        <v>31</v>
      </c>
      <c r="F61" s="8" t="s">
        <v>3</v>
      </c>
      <c r="G61" s="13" t="s">
        <v>27</v>
      </c>
      <c r="H61" s="13" t="s">
        <v>27</v>
      </c>
      <c r="I61" s="13" t="s">
        <v>27</v>
      </c>
      <c r="J61" s="13" t="s">
        <v>149</v>
      </c>
      <c r="K61" s="13" t="s">
        <v>148</v>
      </c>
      <c r="L61" s="13" t="s">
        <v>148</v>
      </c>
      <c r="M61" s="13" t="s">
        <v>27</v>
      </c>
      <c r="N61" s="13" t="s">
        <v>28</v>
      </c>
    </row>
    <row r="62" spans="1:14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27</v>
      </c>
      <c r="H62" s="13" t="s">
        <v>149</v>
      </c>
      <c r="I62" s="13" t="s">
        <v>27</v>
      </c>
      <c r="J62" s="13" t="s">
        <v>149</v>
      </c>
      <c r="K62" s="13" t="s">
        <v>27</v>
      </c>
      <c r="L62" s="13" t="s">
        <v>148</v>
      </c>
      <c r="M62" s="13" t="s">
        <v>28</v>
      </c>
      <c r="N62" s="13" t="s">
        <v>28</v>
      </c>
    </row>
    <row r="63" spans="1:14" ht="17.45" customHeight="1">
      <c r="A63" s="7"/>
      <c r="B63" s="12"/>
      <c r="C63" s="12"/>
      <c r="D63" s="12"/>
      <c r="E63" s="12"/>
      <c r="F63" s="27" t="s">
        <v>27</v>
      </c>
      <c r="G63" s="28">
        <f t="shared" ref="G63:N63" si="0">COUNTIF(G2:G62,"Ja")</f>
        <v>49</v>
      </c>
      <c r="H63" s="28">
        <f t="shared" si="0"/>
        <v>47</v>
      </c>
      <c r="I63" s="28">
        <f t="shared" si="0"/>
        <v>52</v>
      </c>
      <c r="J63" s="28">
        <f t="shared" si="0"/>
        <v>1</v>
      </c>
      <c r="K63" s="28">
        <f t="shared" si="0"/>
        <v>47</v>
      </c>
      <c r="L63" s="28">
        <f t="shared" si="0"/>
        <v>42</v>
      </c>
      <c r="M63" s="28">
        <f t="shared" si="0"/>
        <v>36</v>
      </c>
      <c r="N63" s="29">
        <f t="shared" si="0"/>
        <v>31</v>
      </c>
    </row>
    <row r="64" spans="1:14" ht="17.45" customHeight="1">
      <c r="A64" s="7"/>
      <c r="B64" s="7"/>
      <c r="C64" s="12"/>
      <c r="D64" s="12"/>
      <c r="E64" s="7"/>
      <c r="F64" s="30" t="s">
        <v>28</v>
      </c>
      <c r="G64" s="14">
        <f t="shared" ref="G64:N64" si="1">COUNTIF(G2:G62,"Nein")</f>
        <v>1</v>
      </c>
      <c r="H64" s="14">
        <f t="shared" si="1"/>
        <v>0</v>
      </c>
      <c r="I64" s="14">
        <f t="shared" si="1"/>
        <v>0</v>
      </c>
      <c r="J64" s="14">
        <f t="shared" si="1"/>
        <v>0</v>
      </c>
      <c r="K64" s="14">
        <f t="shared" si="1"/>
        <v>3</v>
      </c>
      <c r="L64" s="14">
        <f t="shared" si="1"/>
        <v>7</v>
      </c>
      <c r="M64" s="14">
        <f t="shared" si="1"/>
        <v>17</v>
      </c>
      <c r="N64" s="31">
        <f t="shared" si="1"/>
        <v>21</v>
      </c>
    </row>
    <row r="65" spans="1:17" ht="17.45" customHeight="1">
      <c r="A65" s="13"/>
      <c r="C65" s="12"/>
      <c r="D65" s="12"/>
      <c r="E65" s="7"/>
      <c r="F65" s="30" t="s">
        <v>8</v>
      </c>
      <c r="G65" s="16">
        <f t="shared" ref="G65:N65" si="2">COUNTIF(G2:G62,"Enth")</f>
        <v>4</v>
      </c>
      <c r="H65" s="16">
        <f t="shared" si="2"/>
        <v>3</v>
      </c>
      <c r="I65" s="16">
        <f t="shared" si="2"/>
        <v>0</v>
      </c>
      <c r="J65" s="16">
        <f t="shared" si="2"/>
        <v>0</v>
      </c>
      <c r="K65" s="16">
        <f t="shared" si="2"/>
        <v>4</v>
      </c>
      <c r="L65" s="16">
        <f t="shared" si="2"/>
        <v>6</v>
      </c>
      <c r="M65" s="16">
        <f t="shared" si="2"/>
        <v>1</v>
      </c>
      <c r="N65" s="32">
        <f t="shared" si="2"/>
        <v>2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30" t="s">
        <v>26</v>
      </c>
      <c r="G66" s="18">
        <f t="shared" ref="G66:N66" si="3">COUNTIF(G2:G62,"V/A/N")</f>
        <v>6</v>
      </c>
      <c r="H66" s="18">
        <f t="shared" si="3"/>
        <v>10</v>
      </c>
      <c r="I66" s="18">
        <f t="shared" si="3"/>
        <v>8</v>
      </c>
      <c r="J66" s="18">
        <f t="shared" si="3"/>
        <v>59</v>
      </c>
      <c r="K66" s="18">
        <f t="shared" si="3"/>
        <v>6</v>
      </c>
      <c r="L66" s="18">
        <f t="shared" si="3"/>
        <v>5</v>
      </c>
      <c r="M66" s="18">
        <f t="shared" si="3"/>
        <v>6</v>
      </c>
      <c r="N66" s="33">
        <f t="shared" si="3"/>
        <v>6</v>
      </c>
    </row>
    <row r="67" spans="1:17" ht="15" customHeight="1" thickTop="1" thickBot="1">
      <c r="A67" s="15"/>
      <c r="C67" s="25"/>
      <c r="D67" s="25"/>
      <c r="E67" s="26"/>
      <c r="F67" s="34" t="s">
        <v>7</v>
      </c>
      <c r="G67" s="35">
        <f t="shared" ref="G67:N67" si="4">SUM(G63:G66)</f>
        <v>60</v>
      </c>
      <c r="H67" s="35">
        <f t="shared" si="4"/>
        <v>60</v>
      </c>
      <c r="I67" s="35">
        <f t="shared" si="4"/>
        <v>60</v>
      </c>
      <c r="J67" s="35">
        <f t="shared" si="4"/>
        <v>60</v>
      </c>
      <c r="K67" s="35">
        <f t="shared" si="4"/>
        <v>60</v>
      </c>
      <c r="L67" s="35">
        <f t="shared" si="4"/>
        <v>60</v>
      </c>
      <c r="M67" s="35">
        <f t="shared" si="4"/>
        <v>60</v>
      </c>
      <c r="N67" s="36">
        <f t="shared" si="4"/>
        <v>60</v>
      </c>
    </row>
    <row r="68" spans="1:17" ht="15" customHeight="1"/>
    <row r="69" spans="1:17" ht="15" customHeight="1">
      <c r="D69" s="20"/>
      <c r="G69" s="5"/>
    </row>
    <row r="70" spans="1:17" ht="15">
      <c r="C70" s="20" t="s">
        <v>2</v>
      </c>
      <c r="D70" s="20" t="s">
        <v>150</v>
      </c>
      <c r="E70" s="20"/>
      <c r="F70" s="20"/>
      <c r="G70" s="21"/>
      <c r="H70" s="20"/>
      <c r="I70" s="20"/>
      <c r="J70" s="20" t="s">
        <v>151</v>
      </c>
      <c r="K70" s="20"/>
      <c r="L70" s="20"/>
      <c r="M70" s="20" t="s">
        <v>152</v>
      </c>
      <c r="N70" s="20"/>
      <c r="O70" s="20"/>
      <c r="P70" s="20"/>
      <c r="Q70" s="22" t="s">
        <v>153</v>
      </c>
    </row>
    <row r="71" spans="1:17" ht="15">
      <c r="D71" s="20"/>
      <c r="Q71" s="23"/>
    </row>
    <row r="72" spans="1:17">
      <c r="C72" s="5" t="s">
        <v>154</v>
      </c>
      <c r="D72" s="5" t="s">
        <v>192</v>
      </c>
      <c r="J72" s="5" t="s">
        <v>164</v>
      </c>
      <c r="M72" s="5" t="s">
        <v>27</v>
      </c>
      <c r="Q72" s="23">
        <v>49</v>
      </c>
    </row>
    <row r="73" spans="1:17">
      <c r="D73" s="5" t="s">
        <v>193</v>
      </c>
      <c r="J73" s="5" t="s">
        <v>165</v>
      </c>
      <c r="M73" s="5" t="s">
        <v>28</v>
      </c>
      <c r="Q73" s="23">
        <v>1</v>
      </c>
    </row>
    <row r="74" spans="1:17">
      <c r="D74" s="5" t="s">
        <v>167</v>
      </c>
      <c r="M74" s="5" t="s">
        <v>148</v>
      </c>
      <c r="N74" s="5" t="s">
        <v>8</v>
      </c>
      <c r="Q74" s="23">
        <v>4</v>
      </c>
    </row>
    <row r="75" spans="1:17">
      <c r="D75" s="5" t="s">
        <v>166</v>
      </c>
      <c r="M75" s="5" t="s">
        <v>149</v>
      </c>
      <c r="Q75" s="23">
        <v>6</v>
      </c>
    </row>
    <row r="76" spans="1:17" ht="15">
      <c r="D76" s="20"/>
      <c r="M76" s="20" t="s">
        <v>7</v>
      </c>
      <c r="Q76" s="22">
        <v>60</v>
      </c>
    </row>
    <row r="77" spans="1:17" ht="15">
      <c r="D77" s="20"/>
      <c r="Q77" s="23"/>
    </row>
    <row r="78" spans="1:17">
      <c r="C78" s="5" t="s">
        <v>155</v>
      </c>
      <c r="D78" s="5" t="s">
        <v>168</v>
      </c>
      <c r="J78" s="5" t="s">
        <v>169</v>
      </c>
      <c r="M78" s="5" t="s">
        <v>27</v>
      </c>
      <c r="Q78" s="23">
        <v>47</v>
      </c>
    </row>
    <row r="79" spans="1:17">
      <c r="D79" s="37" t="s">
        <v>169</v>
      </c>
      <c r="J79" s="5" t="s">
        <v>170</v>
      </c>
      <c r="M79" s="5" t="s">
        <v>28</v>
      </c>
      <c r="Q79" s="23">
        <v>0</v>
      </c>
    </row>
    <row r="80" spans="1:17" ht="15">
      <c r="D80" s="20"/>
      <c r="M80" s="5" t="s">
        <v>148</v>
      </c>
      <c r="N80" s="5" t="s">
        <v>8</v>
      </c>
      <c r="Q80" s="23">
        <v>3</v>
      </c>
    </row>
    <row r="81" spans="3:17" ht="15">
      <c r="D81" s="38" t="s">
        <v>187</v>
      </c>
      <c r="M81" s="5" t="s">
        <v>149</v>
      </c>
      <c r="Q81" s="23">
        <v>10</v>
      </c>
    </row>
    <row r="82" spans="3:17" ht="15">
      <c r="D82" s="39" t="s">
        <v>188</v>
      </c>
      <c r="M82" s="20" t="s">
        <v>7</v>
      </c>
      <c r="Q82" s="22">
        <v>60</v>
      </c>
    </row>
    <row r="83" spans="3:17" ht="15">
      <c r="D83" s="39" t="s">
        <v>191</v>
      </c>
      <c r="M83" s="20"/>
      <c r="Q83" s="22"/>
    </row>
    <row r="84" spans="3:17" ht="15">
      <c r="D84" s="38" t="s">
        <v>189</v>
      </c>
      <c r="M84" s="20"/>
      <c r="Q84" s="22"/>
    </row>
    <row r="85" spans="3:17" ht="15">
      <c r="D85" s="20"/>
      <c r="M85" s="20"/>
      <c r="Q85" s="22"/>
    </row>
    <row r="86" spans="3:17">
      <c r="C86" s="5" t="s">
        <v>156</v>
      </c>
      <c r="D86" s="5" t="s">
        <v>171</v>
      </c>
      <c r="J86" s="5" t="s">
        <v>172</v>
      </c>
      <c r="M86" s="5" t="s">
        <v>27</v>
      </c>
      <c r="Q86" s="23">
        <v>52</v>
      </c>
    </row>
    <row r="87" spans="3:17">
      <c r="D87" s="5" t="s">
        <v>169</v>
      </c>
      <c r="J87" s="5" t="s">
        <v>173</v>
      </c>
      <c r="M87" s="5" t="s">
        <v>28</v>
      </c>
      <c r="Q87" s="23">
        <v>0</v>
      </c>
    </row>
    <row r="88" spans="3:17">
      <c r="M88" s="5" t="s">
        <v>148</v>
      </c>
      <c r="N88" s="5" t="s">
        <v>8</v>
      </c>
      <c r="Q88" s="23">
        <v>0</v>
      </c>
    </row>
    <row r="89" spans="3:17">
      <c r="M89" s="5" t="s">
        <v>149</v>
      </c>
      <c r="Q89" s="23">
        <v>8</v>
      </c>
    </row>
    <row r="90" spans="3:17" ht="15">
      <c r="M90" s="20" t="s">
        <v>7</v>
      </c>
      <c r="Q90" s="22">
        <v>60</v>
      </c>
    </row>
    <row r="91" spans="3:17">
      <c r="Q91" s="23"/>
    </row>
    <row r="92" spans="3:17" ht="15">
      <c r="C92" s="5" t="s">
        <v>157</v>
      </c>
      <c r="D92" s="20" t="s">
        <v>194</v>
      </c>
      <c r="J92" s="41" t="s">
        <v>162</v>
      </c>
      <c r="M92" s="5" t="s">
        <v>27</v>
      </c>
      <c r="Q92" s="23">
        <v>1</v>
      </c>
    </row>
    <row r="93" spans="3:17">
      <c r="D93" s="5" t="s">
        <v>163</v>
      </c>
      <c r="M93" s="5" t="s">
        <v>28</v>
      </c>
      <c r="Q93" s="23">
        <v>0</v>
      </c>
    </row>
    <row r="94" spans="3:17">
      <c r="D94" s="40"/>
      <c r="M94" s="5" t="s">
        <v>148</v>
      </c>
      <c r="N94" s="5" t="s">
        <v>8</v>
      </c>
      <c r="Q94" s="23">
        <v>0</v>
      </c>
    </row>
    <row r="95" spans="3:17">
      <c r="M95" s="5" t="s">
        <v>149</v>
      </c>
      <c r="Q95" s="23">
        <v>59</v>
      </c>
    </row>
    <row r="96" spans="3:17" ht="15">
      <c r="M96" s="20" t="s">
        <v>7</v>
      </c>
      <c r="Q96" s="22">
        <v>60</v>
      </c>
    </row>
    <row r="97" spans="3:17">
      <c r="Q97" s="23"/>
    </row>
    <row r="98" spans="3:17">
      <c r="C98" s="5" t="s">
        <v>158</v>
      </c>
      <c r="D98" s="5" t="s">
        <v>174</v>
      </c>
      <c r="J98" s="5" t="s">
        <v>169</v>
      </c>
      <c r="M98" s="5" t="s">
        <v>27</v>
      </c>
      <c r="Q98" s="23">
        <v>47</v>
      </c>
    </row>
    <row r="99" spans="3:17">
      <c r="D99" s="5" t="s">
        <v>169</v>
      </c>
      <c r="J99" s="5" t="s">
        <v>175</v>
      </c>
      <c r="M99" s="5" t="s">
        <v>28</v>
      </c>
      <c r="Q99" s="23">
        <v>3</v>
      </c>
    </row>
    <row r="100" spans="3:17">
      <c r="M100" s="5" t="s">
        <v>148</v>
      </c>
      <c r="N100" s="5" t="s">
        <v>8</v>
      </c>
      <c r="Q100" s="23">
        <v>4</v>
      </c>
    </row>
    <row r="101" spans="3:17">
      <c r="M101" s="5" t="s">
        <v>149</v>
      </c>
      <c r="Q101" s="23">
        <v>6</v>
      </c>
    </row>
    <row r="102" spans="3:17" ht="15">
      <c r="M102" s="20" t="s">
        <v>7</v>
      </c>
      <c r="Q102" s="22">
        <v>60</v>
      </c>
    </row>
    <row r="103" spans="3:17">
      <c r="Q103" s="23"/>
    </row>
    <row r="104" spans="3:17">
      <c r="C104" s="5" t="s">
        <v>159</v>
      </c>
      <c r="D104" s="5" t="s">
        <v>174</v>
      </c>
      <c r="J104" s="5" t="s">
        <v>177</v>
      </c>
      <c r="M104" s="5" t="s">
        <v>27</v>
      </c>
      <c r="Q104" s="23">
        <v>42</v>
      </c>
    </row>
    <row r="105" spans="3:17">
      <c r="D105" s="5" t="s">
        <v>176</v>
      </c>
      <c r="J105" s="5" t="s">
        <v>178</v>
      </c>
      <c r="M105" s="5" t="s">
        <v>28</v>
      </c>
      <c r="Q105" s="23">
        <v>7</v>
      </c>
    </row>
    <row r="106" spans="3:17">
      <c r="M106" s="5" t="s">
        <v>148</v>
      </c>
      <c r="N106" s="5" t="s">
        <v>8</v>
      </c>
      <c r="Q106" s="23">
        <v>6</v>
      </c>
    </row>
    <row r="107" spans="3:17">
      <c r="M107" s="5" t="s">
        <v>149</v>
      </c>
      <c r="Q107" s="23">
        <v>5</v>
      </c>
    </row>
    <row r="108" spans="3:17" ht="15">
      <c r="M108" s="20" t="s">
        <v>7</v>
      </c>
      <c r="Q108" s="22">
        <v>60</v>
      </c>
    </row>
    <row r="109" spans="3:17">
      <c r="Q109" s="23"/>
    </row>
    <row r="110" spans="3:17">
      <c r="C110" s="5" t="s">
        <v>160</v>
      </c>
      <c r="D110" s="5" t="s">
        <v>174</v>
      </c>
      <c r="J110" s="5" t="s">
        <v>183</v>
      </c>
      <c r="M110" s="5" t="s">
        <v>27</v>
      </c>
      <c r="Q110" s="23">
        <v>36</v>
      </c>
    </row>
    <row r="111" spans="3:17">
      <c r="D111" s="5" t="s">
        <v>179</v>
      </c>
      <c r="J111" s="5" t="s">
        <v>184</v>
      </c>
      <c r="M111" s="5" t="s">
        <v>28</v>
      </c>
      <c r="Q111" s="23">
        <v>17</v>
      </c>
    </row>
    <row r="112" spans="3:17">
      <c r="M112" s="5" t="s">
        <v>148</v>
      </c>
      <c r="N112" s="5" t="s">
        <v>8</v>
      </c>
      <c r="Q112" s="23">
        <v>1</v>
      </c>
    </row>
    <row r="113" spans="3:17">
      <c r="M113" s="5" t="s">
        <v>149</v>
      </c>
      <c r="Q113" s="23">
        <v>6</v>
      </c>
    </row>
    <row r="114" spans="3:17" ht="15">
      <c r="M114" s="20" t="s">
        <v>7</v>
      </c>
      <c r="Q114" s="22">
        <v>60</v>
      </c>
    </row>
    <row r="115" spans="3:17">
      <c r="Q115" s="23"/>
    </row>
    <row r="116" spans="3:17">
      <c r="C116" s="5" t="s">
        <v>161</v>
      </c>
      <c r="D116" s="5" t="s">
        <v>180</v>
      </c>
      <c r="J116" s="5" t="s">
        <v>185</v>
      </c>
      <c r="M116" s="5" t="s">
        <v>27</v>
      </c>
      <c r="Q116" s="23">
        <v>31</v>
      </c>
    </row>
    <row r="117" spans="3:17">
      <c r="D117" s="5" t="s">
        <v>181</v>
      </c>
      <c r="J117" s="5" t="s">
        <v>186</v>
      </c>
      <c r="M117" s="5" t="s">
        <v>28</v>
      </c>
      <c r="Q117" s="23">
        <v>21</v>
      </c>
    </row>
    <row r="118" spans="3:17">
      <c r="D118" s="5" t="s">
        <v>182</v>
      </c>
      <c r="M118" s="5" t="s">
        <v>148</v>
      </c>
      <c r="N118" s="5" t="s">
        <v>8</v>
      </c>
      <c r="Q118" s="23">
        <v>2</v>
      </c>
    </row>
    <row r="119" spans="3:17">
      <c r="M119" s="5" t="s">
        <v>149</v>
      </c>
      <c r="Q119" s="23">
        <v>6</v>
      </c>
    </row>
    <row r="120" spans="3:17" ht="15">
      <c r="M120" s="20" t="s">
        <v>7</v>
      </c>
      <c r="Q120" s="22">
        <v>60</v>
      </c>
    </row>
    <row r="121" spans="3:17">
      <c r="Q121" s="23"/>
    </row>
    <row r="122" spans="3:17">
      <c r="Q122" s="23"/>
    </row>
    <row r="123" spans="3:17">
      <c r="Q123" s="23"/>
    </row>
    <row r="124" spans="3:17">
      <c r="Q124" s="23"/>
    </row>
    <row r="125" spans="3:17">
      <c r="Q125" s="23"/>
    </row>
    <row r="126" spans="3:17">
      <c r="Q126" s="23"/>
    </row>
    <row r="127" spans="3:17">
      <c r="Q127" s="23"/>
    </row>
    <row r="128" spans="3:17">
      <c r="Q128" s="23"/>
    </row>
    <row r="129" spans="17:17">
      <c r="Q129" s="23"/>
    </row>
    <row r="130" spans="17:17">
      <c r="Q130" s="23"/>
    </row>
    <row r="131" spans="17:17">
      <c r="Q131" s="23"/>
    </row>
    <row r="132" spans="17:17">
      <c r="Q132" s="23"/>
    </row>
    <row r="133" spans="17:17">
      <c r="Q133" s="23"/>
    </row>
    <row r="134" spans="17:17">
      <c r="Q134" s="23"/>
    </row>
    <row r="135" spans="17:17">
      <c r="Q135" s="23"/>
    </row>
    <row r="136" spans="17:17">
      <c r="Q136" s="23"/>
    </row>
    <row r="137" spans="17:17">
      <c r="Q137" s="23"/>
    </row>
    <row r="138" spans="17:17">
      <c r="Q138" s="23"/>
    </row>
    <row r="139" spans="17:17">
      <c r="Q139" s="23"/>
    </row>
    <row r="140" spans="17:17">
      <c r="Q140" s="23"/>
    </row>
    <row r="141" spans="17:17">
      <c r="Q141" s="23"/>
    </row>
    <row r="142" spans="17:17">
      <c r="Q142" s="23"/>
    </row>
    <row r="143" spans="17:17">
      <c r="Q143" s="23"/>
    </row>
    <row r="144" spans="17:17">
      <c r="Q144" s="23"/>
    </row>
    <row r="145" spans="17:17">
      <c r="Q145" s="23"/>
    </row>
    <row r="146" spans="17:17">
      <c r="Q146" s="23"/>
    </row>
    <row r="147" spans="17:17">
      <c r="Q147" s="23"/>
    </row>
    <row r="148" spans="17:17">
      <c r="Q148" s="23"/>
    </row>
    <row r="149" spans="17:17">
      <c r="Q149" s="23"/>
    </row>
    <row r="150" spans="17:17">
      <c r="Q150" s="23"/>
    </row>
    <row r="151" spans="17:17">
      <c r="Q151" s="23"/>
    </row>
    <row r="152" spans="17:17">
      <c r="Q152" s="23"/>
    </row>
    <row r="153" spans="17:17">
      <c r="Q153" s="23"/>
    </row>
    <row r="154" spans="17:17">
      <c r="Q154" s="23"/>
    </row>
    <row r="155" spans="17:17">
      <c r="Q155" s="23"/>
    </row>
    <row r="156" spans="17:17">
      <c r="Q156" s="23"/>
    </row>
    <row r="157" spans="17:17">
      <c r="Q157" s="23"/>
    </row>
    <row r="158" spans="17:17">
      <c r="Q158" s="23"/>
    </row>
    <row r="159" spans="17:17">
      <c r="Q159" s="23"/>
    </row>
    <row r="160" spans="17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  <row r="501" spans="17:17">
      <c r="Q501" s="23"/>
    </row>
    <row r="502" spans="17:17">
      <c r="Q502" s="23"/>
    </row>
  </sheetData>
  <sortState ref="A2:AZ113">
    <sortCondition ref="C1"/>
  </sortState>
  <phoneticPr fontId="2" type="noConversion"/>
  <conditionalFormatting sqref="G2:N44 G46:N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25.05.2020, Vormittag</oddHeader>
  </headerFooter>
  <rowBreaks count="6" manualBreakCount="6">
    <brk id="44" max="16383" man="1"/>
    <brk id="68" max="16383" man="1"/>
    <brk id="120" max="16383" man="1"/>
    <brk id="169" max="16383" man="1"/>
    <brk id="218" max="16383" man="1"/>
    <brk id="27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2020-05-27T08:18:36Z</cp:lastPrinted>
  <dcterms:created xsi:type="dcterms:W3CDTF">2013-10-23T08:03:36Z</dcterms:created>
  <dcterms:modified xsi:type="dcterms:W3CDTF">2020-05-27T08:18:51Z</dcterms:modified>
</cp:coreProperties>
</file>