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P142" i="1" l="1"/>
  <c r="P136" i="1"/>
  <c r="P128" i="1"/>
  <c r="P120" i="1"/>
  <c r="P112" i="1"/>
  <c r="P104" i="1"/>
  <c r="P96" i="1"/>
  <c r="P90" i="1"/>
  <c r="P82" i="1"/>
  <c r="P76" i="1"/>
  <c r="N67" i="1"/>
  <c r="M67" i="1"/>
  <c r="L67" i="1"/>
  <c r="K67" i="1"/>
  <c r="J67" i="1"/>
  <c r="I67" i="1"/>
  <c r="H67" i="1"/>
  <c r="G67" i="1"/>
  <c r="F67" i="1"/>
  <c r="E67" i="1"/>
  <c r="N66" i="1"/>
  <c r="M66" i="1"/>
  <c r="L66" i="1"/>
  <c r="K66" i="1"/>
  <c r="J66" i="1"/>
  <c r="I66" i="1"/>
  <c r="H66" i="1"/>
  <c r="G66" i="1"/>
  <c r="F66" i="1"/>
  <c r="E66" i="1"/>
  <c r="N65" i="1"/>
  <c r="M65" i="1"/>
  <c r="L65" i="1"/>
  <c r="K65" i="1"/>
  <c r="J65" i="1"/>
  <c r="I65" i="1"/>
  <c r="H65" i="1"/>
  <c r="G65" i="1"/>
  <c r="F65" i="1"/>
  <c r="E65" i="1"/>
  <c r="N64" i="1"/>
  <c r="M64" i="1"/>
  <c r="L64" i="1"/>
  <c r="K64" i="1"/>
  <c r="J64" i="1"/>
  <c r="I64" i="1"/>
  <c r="H64" i="1"/>
  <c r="G64" i="1"/>
  <c r="F64" i="1"/>
  <c r="E64" i="1"/>
  <c r="N63" i="1"/>
  <c r="M63" i="1"/>
  <c r="L63" i="1"/>
  <c r="K63" i="1"/>
  <c r="J63" i="1"/>
  <c r="I63" i="1"/>
  <c r="H63" i="1"/>
  <c r="G63" i="1"/>
  <c r="F63" i="1"/>
  <c r="E63" i="1"/>
</calcChain>
</file>

<file path=xl/sharedStrings.xml><?xml version="1.0" encoding="utf-8"?>
<sst xmlns="http://schemas.openxmlformats.org/spreadsheetml/2006/main" count="1031" uniqueCount="215">
  <si>
    <t>Daniel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</si>
  <si>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</si>
  <si>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</si>
  <si>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</si>
  <si>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</si>
  <si>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</si>
  <si>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</si>
  <si>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</si>
  <si>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</si>
  <si>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</si>
  <si>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</si>
  <si>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</si>
  <si>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</si>
  <si>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</si>
  <si>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</si>
  <si>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</si>
  <si>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</si>
  <si>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Frei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</si>
  <si>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</si>
  <si>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</si>
  <si>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</si>
  <si>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</si>
  <si>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</si>
  <si>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</si>
  <si>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</si>
  <si>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</si>
  <si>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</si>
  <si>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</si>
  <si>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</si>
  <si>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</si>
  <si>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</si>
  <si>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</si>
  <si>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</si>
  <si>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</si>
  <si>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</si>
  <si>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</si>
  <si>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</si>
  <si>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</si>
  <si>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</si>
  <si>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</si>
  <si>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</si>
  <si>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</si>
  <si>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</si>
  <si>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</si>
  <si>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</si>
  <si>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</si>
  <si>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</si>
  <si>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</si>
  <si>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</si>
  <si>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</si>
  <si>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</si>
  <si>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</si>
  <si>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</si>
  <si>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</si>
  <si>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</si>
  <si>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</si>
  <si>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</si>
  <si>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</si>
  <si>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</si>
  <si>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</si>
  <si>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</si>
  <si>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</si>
  <si>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</si>
  <si>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</si>
  <si>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</si>
  <si>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</si>
  <si>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</si>
  <si>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</si>
  <si>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</si>
  <si>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</si>
  <si>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</si>
  <si>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</si>
  <si>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</si>
  <si>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</si>
  <si>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</si>
  <si>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</si>
  <si>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</si>
  <si>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</si>
  <si>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</si>
  <si>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</si>
  <si>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</si>
  <si>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</si>
  <si>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</si>
  <si>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</si>
  <si>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</si>
  <si>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</si>
  <si>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</si>
  <si>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</si>
  <si>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</si>
  <si>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</si>
  <si>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</si>
  <si>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</si>
  <si>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</si>
  <si>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</si>
  <si>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</si>
  <si>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</si>
  <si>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</si>
  <si>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</si>
  <si>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</si>
  <si>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</si>
  <si>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</si>
  <si>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</si>
  <si>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</si>
  <si>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</si>
  <si>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</si>
  <si>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</si>
  <si>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</si>
  <si>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</si>
  <si>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</si>
  <si>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</si>
  <si>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</si>
  <si>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</si>
  <si>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</si>
  <si>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</si>
  <si>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</si>
  <si>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</si>
  <si>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</si>
  <si>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</si>
  <si>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</si>
  <si>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</si>
  <si>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</si>
  <si>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</si>
  <si>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</si>
  <si>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</si>
  <si>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</si>
  <si>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</si>
  <si>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</si>
  <si>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</si>
  <si>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</si>
  <si>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</si>
  <si>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</si>
  <si>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</si>
  <si>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</si>
  <si>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</si>
  <si>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</si>
  <si>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</si>
  <si>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</si>
  <si>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</si>
  <si>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</si>
  <si>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</si>
  <si>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Abst. 2</t>
  </si>
  <si>
    <t>Abst. 3</t>
  </si>
  <si>
    <t>Abst. 4</t>
  </si>
  <si>
    <t>Enth</t>
  </si>
  <si>
    <t>V/A/N</t>
  </si>
  <si>
    <t>Traktandum</t>
  </si>
  <si>
    <t>Betreff</t>
  </si>
  <si>
    <t>Abstimmung</t>
  </si>
  <si>
    <t>Abstimmung 1</t>
  </si>
  <si>
    <t>Abstimmung 2</t>
  </si>
  <si>
    <t>Abstimmung 3</t>
  </si>
  <si>
    <t>Abstimmung 4</t>
  </si>
  <si>
    <t>Abst. 5</t>
  </si>
  <si>
    <t>Abst. 6</t>
  </si>
  <si>
    <t>Abst. 7</t>
  </si>
  <si>
    <t>Abstimmung 5</t>
  </si>
  <si>
    <t>Abstimmung 6</t>
  </si>
  <si>
    <t>Abstimmung 7</t>
  </si>
  <si>
    <t>Abst. 8</t>
  </si>
  <si>
    <t>Abst. 9</t>
  </si>
  <si>
    <t>Abst. 10</t>
  </si>
  <si>
    <t>Abstimmung 8</t>
  </si>
  <si>
    <t>Abstimmung 9</t>
  </si>
  <si>
    <t>Abstimmung 10</t>
  </si>
  <si>
    <t>Stimmen</t>
  </si>
  <si>
    <t xml:space="preserve">Traktandum 1: Bericht und Antrag des Regierungsrats vom 11. Juni 2019 betreffend Erlass eines </t>
  </si>
  <si>
    <t>Gesetzes zur Förderung der familienergänzenden Kinderbetreuung im Vorschulalter</t>
  </si>
  <si>
    <t>Ordnungsantrag</t>
  </si>
  <si>
    <t>Ordnungsantrag Markus Müller</t>
  </si>
  <si>
    <t>Beantragt den Abbruch der Debatte und sofortige Abstimmung über den Antrag von Mariano Fioretti</t>
  </si>
  <si>
    <t>Antrag Mariano Fioretti</t>
  </si>
  <si>
    <t>«Der Kanton zahlt Betreuungsgutschriften pro Halbtag und Kind aus, sofern die Bezugsvoraussetzungen</t>
  </si>
  <si>
    <t>gegeben sind. Die Betreuungsgutschriften betragen in der Regel einen Viertel des Vollkostentarifs.</t>
  </si>
  <si>
    <t>Der Regierungsrat kann einen Maximalbetrag pro Halbtag und Kind festsetzen.»</t>
  </si>
  <si>
    <t>Ja bedeutet</t>
  </si>
  <si>
    <t>Zustimmung Vorlage Spezialkommission</t>
  </si>
  <si>
    <t>Nein bedeutet</t>
  </si>
  <si>
    <t>Zustimmung Antrag Mariano Fioretti</t>
  </si>
  <si>
    <t>Ordnungsantrag Christian Heydecker</t>
  </si>
  <si>
    <t>(Art. 3, Abs. 1)</t>
  </si>
  <si>
    <t xml:space="preserve">Ordnungsantrag </t>
  </si>
  <si>
    <t>Markus Müller</t>
  </si>
  <si>
    <t>Christian Heydecker</t>
  </si>
  <si>
    <t xml:space="preserve">Art. 3, Abs. 1 sei wie folgt umzuformulieren: </t>
  </si>
  <si>
    <t xml:space="preserve">Art. 3, Abs. 1, 2. Satz sei wie folgt umzuformulieren: </t>
  </si>
  <si>
    <t>«Die Betreuungsgutschriften betragen in der Regel einen Viertel des Betreuungstarifes</t>
  </si>
  <si>
    <t>vor der Vergünstigung durch Gemeinden und Dritte.»</t>
  </si>
  <si>
    <t>Antrag Daniel Preisig</t>
  </si>
  <si>
    <t xml:space="preserve">Art. 3, Abs. 2 sei wie folgt umzuformulieren: </t>
  </si>
  <si>
    <t xml:space="preserve">«Die Auszahlung erfolgt gegen Rechnungstellung an die Betreuungseinrichtung oder bei </t>
  </si>
  <si>
    <t>selbstständiger Betreuung an die Erziehungsberechtigten über den festgesetzten Pauschaltarif.»</t>
  </si>
  <si>
    <t>Zustimmung Antrag Daniel Preisig</t>
  </si>
  <si>
    <t>Art. 6, Abs. 1:</t>
  </si>
  <si>
    <t>Antrag Matthias Freivogel</t>
  </si>
  <si>
    <t>Das Wort «obligatorisch» sei zu streichen.</t>
  </si>
  <si>
    <t>Zustimmung Antrag Matthias Freivogel</t>
  </si>
  <si>
    <t>Antrag Andreas Schnetzler</t>
  </si>
  <si>
    <t>«Die Variante «Investition durch den Kanton» ist zu bevorzugen, mindestens aber zu prüfen und uns die</t>
  </si>
  <si>
    <t>Zustimmung Antrag Andreas Schnetzler</t>
  </si>
  <si>
    <t>Traktandum 2: Bericht und Antrag des Regierungsrats vom 4. Juni 2019 betreffend Beteiligung</t>
  </si>
  <si>
    <t xml:space="preserve">des Kantons an einem Ausbildungszentrum für den Zivilschutz und das Feuerwehrwesen am </t>
  </si>
  <si>
    <t>Standort Beringen.</t>
  </si>
  <si>
    <t>Schlussabstimmung</t>
  </si>
  <si>
    <t>Traktandum 3: Bericht und Antrag des Regierungsrats vom 29. Oktober 2019 betreffend</t>
  </si>
  <si>
    <t>des Kantonsrats und die Zahl der in diesen Wahlkreisen zu wählenden Mitglieder.</t>
  </si>
  <si>
    <t>Zustimmung Dekret</t>
  </si>
  <si>
    <t>Röm. I sei wie folgt umzuformulieren:</t>
  </si>
  <si>
    <t>«Für Rückbauten in Schleitheim Oberwiesen (250'000 Franken), einen abgesetzten Arbeitsplatz</t>
  </si>
  <si>
    <t xml:space="preserve"> ein Kredit von 18.4 Mio. Franken bewilligt.</t>
  </si>
  <si>
    <t>(250'000 Franken) sowie für den Landkauf und den Bau des Ausbildungszentrums Beringen wird</t>
  </si>
  <si>
    <t>Beantragt den Abbruch der Debatte zum Antrag von Daniel Preisig betreffend Art. 3</t>
  </si>
  <si>
    <t>Antrag auf Rückweisung des Geschäfts an die Kommission, verbunden mit folgendem Auftrag:</t>
  </si>
  <si>
    <t>Vor- und Nachteile vertieft aufzuzeigen.»</t>
  </si>
  <si>
    <t>Der Kredit wird bewilligt und untersteht dem obligatorischen Referendum.</t>
  </si>
  <si>
    <t>Teilrevision des Dekrets über die Einteilung des Kantons Schaffhausen in Wahlkreise für die Wahl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</si>
</sst>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4" fillId="0" borderId="0" xfId="0" applyFont="1"/>
    <xf numFmtId="0" fontId="5" fillId="0" borderId="1" xfId="1" applyFont="1" applyBorder="1"/>
    <xf numFmtId="0" fontId="4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2" xfId="1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0" borderId="6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5" borderId="1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0" borderId="15" xfId="0" applyFont="1" applyBorder="1"/>
    <xf numFmtId="0" fontId="4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0" xfId="0" applyFont="1" applyAlignment="1"/>
    <xf numFmtId="0" fontId="4" fillId="6" borderId="0" xfId="0" applyFont="1" applyFill="1"/>
    <xf numFmtId="0" fontId="3" fillId="6" borderId="0" xfId="0" applyFont="1" applyFill="1" applyAlignment="1">
      <alignment horizontal="right"/>
    </xf>
    <xf numFmtId="0" fontId="6" fillId="0" borderId="0" xfId="0" applyFont="1"/>
    <xf numFmtId="0" fontId="4" fillId="0" borderId="0" xfId="0" applyFont="1" applyFill="1"/>
    <xf numFmtId="0" fontId="3" fillId="0" borderId="0" xfId="0" applyFont="1" applyFill="1"/>
    <xf numFmtId="0" fontId="4" fillId="0" borderId="0" xfId="0" applyFont="1" applyAlignment="1">
      <alignment vertical="center"/>
    </xf>
    <xf numFmtId="0" fontId="5" fillId="0" borderId="0" xfId="0" applyFont="1"/>
  </cellXfs>
  <cellStyles count="2">
    <cellStyle name="Standard" xfId="0" builtinId="0"/>
    <cellStyle name="Standard 2" xfId="1"/>
  </cellStyles>
  <dxfs count="9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P149"/>
  <sheetViews>
    <sheetView tabSelected="1" view="pageLayout" topLeftCell="A109" zoomScale="85" zoomScaleNormal="85" zoomScalePageLayoutView="85" workbookViewId="0">
      <selection activeCell="C113" sqref="C113:C114"/>
    </sheetView>
  </sheetViews>
  <sheetFormatPr baseColWidth="10" defaultColWidth="12.5703125" defaultRowHeight="14.25"/>
  <cols>
    <col min="1" max="1" width="16.42578125" style="3" bestFit="1" customWidth="1"/>
    <col min="2" max="2" width="16.42578125" style="3" customWidth="1"/>
    <col min="3" max="4" width="14.85546875" style="3" customWidth="1"/>
    <col min="5" max="10" width="12.5703125" style="3"/>
    <col min="11" max="11" width="12.5703125" style="27" customWidth="1"/>
    <col min="12" max="14" width="12.5703125" style="3"/>
    <col min="15" max="15" width="6.5703125" style="3" customWidth="1"/>
    <col min="16" max="16384" width="12.5703125" style="3"/>
  </cols>
  <sheetData>
    <row r="1" spans="1:14" ht="17.45" customHeight="1" thickTop="1">
      <c r="A1" s="1" t="s">
        <v>22</v>
      </c>
      <c r="B1" s="1" t="s">
        <v>21</v>
      </c>
      <c r="C1" s="1" t="s">
        <v>23</v>
      </c>
      <c r="D1" s="1" t="s">
        <v>24</v>
      </c>
      <c r="E1" s="2" t="s">
        <v>25</v>
      </c>
      <c r="F1" s="2" t="s">
        <v>140</v>
      </c>
      <c r="G1" s="2" t="s">
        <v>141</v>
      </c>
      <c r="H1" s="2" t="s">
        <v>142</v>
      </c>
      <c r="I1" s="2" t="s">
        <v>152</v>
      </c>
      <c r="J1" s="2" t="s">
        <v>153</v>
      </c>
      <c r="K1" s="2" t="s">
        <v>154</v>
      </c>
      <c r="L1" s="2" t="s">
        <v>158</v>
      </c>
      <c r="M1" s="2" t="s">
        <v>159</v>
      </c>
      <c r="N1" s="2" t="s">
        <v>160</v>
      </c>
    </row>
    <row r="2" spans="1:14" ht="17.45" customHeight="1">
      <c r="A2" s="4" t="s">
        <v>113</v>
      </c>
      <c r="B2" s="4" t="s">
        <v>114</v>
      </c>
      <c r="C2" s="4" t="s">
        <v>30</v>
      </c>
      <c r="D2" s="4" t="s">
        <v>5</v>
      </c>
      <c r="E2" s="5" t="s">
        <v>27</v>
      </c>
      <c r="F2" s="5" t="s">
        <v>28</v>
      </c>
      <c r="G2" s="5" t="s">
        <v>28</v>
      </c>
      <c r="H2" s="5" t="s">
        <v>28</v>
      </c>
      <c r="I2" s="5" t="s">
        <v>28</v>
      </c>
      <c r="J2" s="5" t="s">
        <v>27</v>
      </c>
      <c r="K2" s="5" t="s">
        <v>28</v>
      </c>
      <c r="L2" s="5" t="s">
        <v>28</v>
      </c>
      <c r="M2" s="5" t="s">
        <v>28</v>
      </c>
      <c r="N2" s="5" t="s">
        <v>27</v>
      </c>
    </row>
    <row r="3" spans="1:14" ht="17.45" customHeight="1">
      <c r="A3" s="4" t="s">
        <v>89</v>
      </c>
      <c r="B3" s="4" t="s">
        <v>90</v>
      </c>
      <c r="C3" s="4" t="s">
        <v>31</v>
      </c>
      <c r="D3" s="4" t="s">
        <v>2</v>
      </c>
      <c r="E3" s="5" t="s">
        <v>27</v>
      </c>
      <c r="F3" s="5" t="s">
        <v>27</v>
      </c>
      <c r="G3" s="5" t="s">
        <v>28</v>
      </c>
      <c r="H3" s="5" t="s">
        <v>143</v>
      </c>
      <c r="I3" s="5" t="s">
        <v>28</v>
      </c>
      <c r="J3" s="5" t="s">
        <v>28</v>
      </c>
      <c r="K3" s="5" t="s">
        <v>27</v>
      </c>
      <c r="L3" s="5" t="s">
        <v>27</v>
      </c>
      <c r="M3" s="5" t="s">
        <v>27</v>
      </c>
      <c r="N3" s="5" t="s">
        <v>27</v>
      </c>
    </row>
    <row r="4" spans="1:14" ht="17.45" customHeight="1">
      <c r="A4" s="4" t="s">
        <v>100</v>
      </c>
      <c r="B4" s="4" t="s">
        <v>101</v>
      </c>
      <c r="C4" s="6" t="s">
        <v>30</v>
      </c>
      <c r="D4" s="6" t="s">
        <v>5</v>
      </c>
      <c r="E4" s="5" t="s">
        <v>27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27</v>
      </c>
      <c r="K4" s="5" t="s">
        <v>28</v>
      </c>
      <c r="L4" s="5" t="s">
        <v>28</v>
      </c>
      <c r="M4" s="5" t="s">
        <v>143</v>
      </c>
      <c r="N4" s="5" t="s">
        <v>28</v>
      </c>
    </row>
    <row r="5" spans="1:14" ht="17.45" customHeight="1">
      <c r="A5" s="4" t="s">
        <v>57</v>
      </c>
      <c r="B5" s="4" t="s">
        <v>11</v>
      </c>
      <c r="C5" s="4" t="s">
        <v>37</v>
      </c>
      <c r="D5" s="4" t="s">
        <v>49</v>
      </c>
      <c r="E5" s="5" t="s">
        <v>28</v>
      </c>
      <c r="F5" s="5" t="s">
        <v>27</v>
      </c>
      <c r="G5" s="5" t="s">
        <v>28</v>
      </c>
      <c r="H5" s="5" t="s">
        <v>28</v>
      </c>
      <c r="I5" s="5" t="s">
        <v>27</v>
      </c>
      <c r="J5" s="5" t="s">
        <v>28</v>
      </c>
      <c r="K5" s="5" t="s">
        <v>27</v>
      </c>
      <c r="L5" s="5" t="s">
        <v>27</v>
      </c>
      <c r="M5" s="5" t="s">
        <v>27</v>
      </c>
      <c r="N5" s="5" t="s">
        <v>27</v>
      </c>
    </row>
    <row r="6" spans="1:14" ht="17.45" customHeight="1">
      <c r="A6" s="4" t="s">
        <v>50</v>
      </c>
      <c r="B6" s="4" t="s">
        <v>51</v>
      </c>
      <c r="C6" s="4" t="s">
        <v>37</v>
      </c>
      <c r="D6" s="4" t="s">
        <v>52</v>
      </c>
      <c r="E6" s="5" t="s">
        <v>28</v>
      </c>
      <c r="F6" s="5" t="s">
        <v>27</v>
      </c>
      <c r="G6" s="5" t="s">
        <v>28</v>
      </c>
      <c r="H6" s="5" t="s">
        <v>28</v>
      </c>
      <c r="I6" s="5" t="s">
        <v>27</v>
      </c>
      <c r="J6" s="5" t="s">
        <v>28</v>
      </c>
      <c r="K6" s="5" t="s">
        <v>27</v>
      </c>
      <c r="L6" s="5" t="s">
        <v>27</v>
      </c>
      <c r="M6" s="5" t="s">
        <v>27</v>
      </c>
      <c r="N6" s="5" t="s">
        <v>27</v>
      </c>
    </row>
    <row r="7" spans="1:14" ht="17.45" customHeight="1">
      <c r="A7" s="7" t="s">
        <v>98</v>
      </c>
      <c r="B7" s="7" t="s">
        <v>99</v>
      </c>
      <c r="C7" s="7" t="s">
        <v>34</v>
      </c>
      <c r="D7" s="7" t="s">
        <v>4</v>
      </c>
      <c r="E7" s="8" t="s">
        <v>27</v>
      </c>
      <c r="F7" s="8" t="s">
        <v>27</v>
      </c>
      <c r="G7" s="8" t="s">
        <v>27</v>
      </c>
      <c r="H7" s="8" t="s">
        <v>27</v>
      </c>
      <c r="I7" s="8" t="s">
        <v>27</v>
      </c>
      <c r="J7" s="8" t="s">
        <v>28</v>
      </c>
      <c r="K7" s="8" t="s">
        <v>144</v>
      </c>
      <c r="L7" s="8" t="s">
        <v>144</v>
      </c>
      <c r="M7" s="8" t="s">
        <v>144</v>
      </c>
      <c r="N7" s="8" t="s">
        <v>144</v>
      </c>
    </row>
    <row r="8" spans="1:14" ht="17.45" customHeight="1">
      <c r="A8" s="4" t="s">
        <v>66</v>
      </c>
      <c r="B8" s="4" t="s">
        <v>67</v>
      </c>
      <c r="C8" s="4" t="s">
        <v>30</v>
      </c>
      <c r="D8" s="4" t="s">
        <v>121</v>
      </c>
      <c r="E8" s="5" t="s">
        <v>144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27</v>
      </c>
      <c r="K8" s="5" t="s">
        <v>28</v>
      </c>
      <c r="L8" s="5" t="s">
        <v>28</v>
      </c>
      <c r="M8" s="5" t="s">
        <v>143</v>
      </c>
      <c r="N8" s="5" t="s">
        <v>27</v>
      </c>
    </row>
    <row r="9" spans="1:14" ht="17.45" customHeight="1">
      <c r="A9" s="4" t="s">
        <v>78</v>
      </c>
      <c r="B9" s="4" t="s">
        <v>79</v>
      </c>
      <c r="C9" s="4" t="s">
        <v>34</v>
      </c>
      <c r="D9" s="4" t="s">
        <v>3</v>
      </c>
      <c r="E9" s="5" t="s">
        <v>27</v>
      </c>
      <c r="F9" s="5" t="s">
        <v>27</v>
      </c>
      <c r="G9" s="5" t="s">
        <v>27</v>
      </c>
      <c r="H9" s="5" t="s">
        <v>28</v>
      </c>
      <c r="I9" s="5" t="s">
        <v>27</v>
      </c>
      <c r="J9" s="5" t="s">
        <v>28</v>
      </c>
      <c r="K9" s="5" t="s">
        <v>27</v>
      </c>
      <c r="L9" s="5" t="s">
        <v>27</v>
      </c>
      <c r="M9" s="5" t="s">
        <v>27</v>
      </c>
      <c r="N9" s="5" t="s">
        <v>27</v>
      </c>
    </row>
    <row r="10" spans="1:14" ht="17.45" customHeight="1">
      <c r="A10" s="4" t="s">
        <v>75</v>
      </c>
      <c r="B10" s="4" t="s">
        <v>16</v>
      </c>
      <c r="C10" s="4" t="s">
        <v>30</v>
      </c>
      <c r="D10" s="4" t="s">
        <v>5</v>
      </c>
      <c r="E10" s="5" t="s">
        <v>27</v>
      </c>
      <c r="F10" s="5" t="s">
        <v>28</v>
      </c>
      <c r="G10" s="5" t="s">
        <v>144</v>
      </c>
      <c r="H10" s="5" t="s">
        <v>28</v>
      </c>
      <c r="I10" s="5" t="s">
        <v>28</v>
      </c>
      <c r="J10" s="5" t="s">
        <v>27</v>
      </c>
      <c r="K10" s="5" t="s">
        <v>143</v>
      </c>
      <c r="L10" s="5" t="s">
        <v>28</v>
      </c>
      <c r="M10" s="5" t="s">
        <v>27</v>
      </c>
      <c r="N10" s="5" t="s">
        <v>27</v>
      </c>
    </row>
    <row r="11" spans="1:14" ht="17.45" customHeight="1">
      <c r="A11" s="4" t="s">
        <v>70</v>
      </c>
      <c r="B11" s="4" t="s">
        <v>71</v>
      </c>
      <c r="C11" s="4" t="s">
        <v>30</v>
      </c>
      <c r="D11" s="4" t="s">
        <v>5</v>
      </c>
      <c r="E11" s="5" t="s">
        <v>27</v>
      </c>
      <c r="F11" s="5" t="s">
        <v>28</v>
      </c>
      <c r="G11" s="5" t="s">
        <v>144</v>
      </c>
      <c r="H11" s="5" t="s">
        <v>28</v>
      </c>
      <c r="I11" s="5" t="s">
        <v>28</v>
      </c>
      <c r="J11" s="5" t="s">
        <v>27</v>
      </c>
      <c r="K11" s="5" t="s">
        <v>28</v>
      </c>
      <c r="L11" s="5" t="s">
        <v>28</v>
      </c>
      <c r="M11" s="5" t="s">
        <v>143</v>
      </c>
      <c r="N11" s="5" t="s">
        <v>27</v>
      </c>
    </row>
    <row r="12" spans="1:14" ht="17.45" customHeight="1">
      <c r="A12" s="4" t="s">
        <v>96</v>
      </c>
      <c r="B12" s="4" t="s">
        <v>97</v>
      </c>
      <c r="C12" s="4" t="s">
        <v>34</v>
      </c>
      <c r="D12" s="4" t="s">
        <v>4</v>
      </c>
      <c r="E12" s="5" t="s">
        <v>27</v>
      </c>
      <c r="F12" s="5" t="s">
        <v>27</v>
      </c>
      <c r="G12" s="5" t="s">
        <v>144</v>
      </c>
      <c r="H12" s="5" t="s">
        <v>27</v>
      </c>
      <c r="I12" s="5" t="s">
        <v>27</v>
      </c>
      <c r="J12" s="5" t="s">
        <v>28</v>
      </c>
      <c r="K12" s="5" t="s">
        <v>27</v>
      </c>
      <c r="L12" s="5" t="s">
        <v>27</v>
      </c>
      <c r="M12" s="5" t="s">
        <v>27</v>
      </c>
      <c r="N12" s="5" t="s">
        <v>27</v>
      </c>
    </row>
    <row r="13" spans="1:14" ht="17.45" customHeight="1">
      <c r="A13" s="4" t="s">
        <v>17</v>
      </c>
      <c r="B13" s="4" t="s">
        <v>12</v>
      </c>
      <c r="C13" s="4" t="s">
        <v>31</v>
      </c>
      <c r="D13" s="4" t="s">
        <v>2</v>
      </c>
      <c r="E13" s="5" t="s">
        <v>27</v>
      </c>
      <c r="F13" s="5" t="s">
        <v>27</v>
      </c>
      <c r="G13" s="5" t="s">
        <v>28</v>
      </c>
      <c r="H13" s="5" t="s">
        <v>27</v>
      </c>
      <c r="I13" s="5" t="s">
        <v>27</v>
      </c>
      <c r="J13" s="5" t="s">
        <v>28</v>
      </c>
      <c r="K13" s="5" t="s">
        <v>28</v>
      </c>
      <c r="L13" s="5" t="s">
        <v>27</v>
      </c>
      <c r="M13" s="5" t="s">
        <v>27</v>
      </c>
      <c r="N13" s="5" t="s">
        <v>27</v>
      </c>
    </row>
    <row r="14" spans="1:14" ht="17.45" customHeight="1">
      <c r="A14" s="4" t="s">
        <v>84</v>
      </c>
      <c r="B14" s="4" t="s">
        <v>14</v>
      </c>
      <c r="C14" s="4" t="s">
        <v>31</v>
      </c>
      <c r="D14" s="4" t="s">
        <v>2</v>
      </c>
      <c r="E14" s="5" t="s">
        <v>28</v>
      </c>
      <c r="F14" s="5" t="s">
        <v>27</v>
      </c>
      <c r="G14" s="5" t="s">
        <v>28</v>
      </c>
      <c r="H14" s="5" t="s">
        <v>27</v>
      </c>
      <c r="I14" s="5" t="s">
        <v>27</v>
      </c>
      <c r="J14" s="5" t="s">
        <v>28</v>
      </c>
      <c r="K14" s="5" t="s">
        <v>27</v>
      </c>
      <c r="L14" s="5" t="s">
        <v>27</v>
      </c>
      <c r="M14" s="5" t="s">
        <v>27</v>
      </c>
      <c r="N14" s="5" t="s">
        <v>27</v>
      </c>
    </row>
    <row r="15" spans="1:14" ht="17.45" customHeight="1">
      <c r="A15" s="4" t="s">
        <v>53</v>
      </c>
      <c r="B15" s="4" t="s">
        <v>14</v>
      </c>
      <c r="C15" s="4" t="s">
        <v>37</v>
      </c>
      <c r="D15" s="4" t="s">
        <v>52</v>
      </c>
      <c r="E15" s="5" t="s">
        <v>28</v>
      </c>
      <c r="F15" s="5" t="s">
        <v>144</v>
      </c>
      <c r="G15" s="5" t="s">
        <v>28</v>
      </c>
      <c r="H15" s="5" t="s">
        <v>28</v>
      </c>
      <c r="I15" s="5" t="s">
        <v>27</v>
      </c>
      <c r="J15" s="5" t="s">
        <v>143</v>
      </c>
      <c r="K15" s="5" t="s">
        <v>27</v>
      </c>
      <c r="L15" s="5" t="s">
        <v>27</v>
      </c>
      <c r="M15" s="5" t="s">
        <v>27</v>
      </c>
      <c r="N15" s="5" t="s">
        <v>28</v>
      </c>
    </row>
    <row r="16" spans="1:14" ht="17.45" customHeight="1">
      <c r="A16" s="7" t="s">
        <v>112</v>
      </c>
      <c r="B16" s="7" t="s">
        <v>12</v>
      </c>
      <c r="C16" s="7" t="s">
        <v>30</v>
      </c>
      <c r="D16" s="7" t="s">
        <v>5</v>
      </c>
      <c r="E16" s="5" t="s">
        <v>27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27</v>
      </c>
      <c r="K16" s="5" t="s">
        <v>28</v>
      </c>
      <c r="L16" s="5" t="s">
        <v>28</v>
      </c>
      <c r="M16" s="5" t="s">
        <v>28</v>
      </c>
      <c r="N16" s="5" t="s">
        <v>27</v>
      </c>
    </row>
    <row r="17" spans="1:14" ht="17.45" customHeight="1">
      <c r="A17" s="4" t="s">
        <v>109</v>
      </c>
      <c r="B17" s="4" t="s">
        <v>110</v>
      </c>
      <c r="C17" s="4" t="s">
        <v>30</v>
      </c>
      <c r="D17" s="4" t="s">
        <v>111</v>
      </c>
      <c r="E17" s="8" t="s">
        <v>27</v>
      </c>
      <c r="F17" s="8" t="s">
        <v>28</v>
      </c>
      <c r="G17" s="8" t="s">
        <v>28</v>
      </c>
      <c r="H17" s="8" t="s">
        <v>28</v>
      </c>
      <c r="I17" s="8" t="s">
        <v>28</v>
      </c>
      <c r="J17" s="8" t="s">
        <v>27</v>
      </c>
      <c r="K17" s="8" t="s">
        <v>28</v>
      </c>
      <c r="L17" s="8" t="s">
        <v>28</v>
      </c>
      <c r="M17" s="8" t="s">
        <v>28</v>
      </c>
      <c r="N17" s="8" t="s">
        <v>27</v>
      </c>
    </row>
    <row r="18" spans="1:14" ht="17.45" customHeight="1">
      <c r="A18" s="4" t="s">
        <v>126</v>
      </c>
      <c r="B18" s="4" t="s">
        <v>127</v>
      </c>
      <c r="C18" s="4" t="s">
        <v>31</v>
      </c>
      <c r="D18" s="4" t="s">
        <v>2</v>
      </c>
      <c r="E18" s="5" t="s">
        <v>28</v>
      </c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28</v>
      </c>
      <c r="K18" s="5" t="s">
        <v>27</v>
      </c>
      <c r="L18" s="5" t="s">
        <v>27</v>
      </c>
      <c r="M18" s="5" t="s">
        <v>27</v>
      </c>
      <c r="N18" s="5" t="s">
        <v>27</v>
      </c>
    </row>
    <row r="19" spans="1:14" ht="17.45" customHeight="1">
      <c r="A19" s="4" t="s">
        <v>91</v>
      </c>
      <c r="B19" s="4" t="s">
        <v>92</v>
      </c>
      <c r="C19" s="4" t="s">
        <v>36</v>
      </c>
      <c r="D19" s="4" t="s">
        <v>18</v>
      </c>
      <c r="E19" s="5" t="s">
        <v>27</v>
      </c>
      <c r="F19" s="5" t="s">
        <v>27</v>
      </c>
      <c r="G19" s="5" t="s">
        <v>28</v>
      </c>
      <c r="H19" s="5" t="s">
        <v>28</v>
      </c>
      <c r="I19" s="5" t="s">
        <v>27</v>
      </c>
      <c r="J19" s="5" t="s">
        <v>28</v>
      </c>
      <c r="K19" s="5" t="s">
        <v>27</v>
      </c>
      <c r="L19" s="5" t="s">
        <v>27</v>
      </c>
      <c r="M19" s="5" t="s">
        <v>27</v>
      </c>
      <c r="N19" s="5" t="s">
        <v>27</v>
      </c>
    </row>
    <row r="20" spans="1:14" ht="17.45" customHeight="1">
      <c r="A20" s="4" t="s">
        <v>61</v>
      </c>
      <c r="B20" s="4" t="s">
        <v>8</v>
      </c>
      <c r="C20" s="4" t="s">
        <v>34</v>
      </c>
      <c r="D20" s="4" t="s">
        <v>3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5" t="s">
        <v>28</v>
      </c>
      <c r="K20" s="5" t="s">
        <v>27</v>
      </c>
      <c r="L20" s="5" t="s">
        <v>27</v>
      </c>
      <c r="M20" s="5" t="s">
        <v>27</v>
      </c>
      <c r="N20" s="5" t="s">
        <v>27</v>
      </c>
    </row>
    <row r="21" spans="1:14" ht="17.45" customHeight="1">
      <c r="A21" s="4" t="s">
        <v>76</v>
      </c>
      <c r="B21" s="4" t="s">
        <v>77</v>
      </c>
      <c r="C21" s="4" t="s">
        <v>34</v>
      </c>
      <c r="D21" s="4" t="s">
        <v>3</v>
      </c>
      <c r="E21" s="5" t="s">
        <v>27</v>
      </c>
      <c r="F21" s="5" t="s">
        <v>27</v>
      </c>
      <c r="G21" s="5" t="s">
        <v>27</v>
      </c>
      <c r="H21" s="5" t="s">
        <v>27</v>
      </c>
      <c r="I21" s="5" t="s">
        <v>27</v>
      </c>
      <c r="J21" s="5" t="s">
        <v>28</v>
      </c>
      <c r="K21" s="5" t="s">
        <v>144</v>
      </c>
      <c r="L21" s="5" t="s">
        <v>144</v>
      </c>
      <c r="M21" s="5" t="s">
        <v>144</v>
      </c>
      <c r="N21" s="5" t="s">
        <v>144</v>
      </c>
    </row>
    <row r="22" spans="1:14" ht="17.45" customHeight="1">
      <c r="A22" s="4" t="s">
        <v>59</v>
      </c>
      <c r="B22" s="4" t="s">
        <v>60</v>
      </c>
      <c r="C22" s="4" t="s">
        <v>34</v>
      </c>
      <c r="D22" s="4" t="s">
        <v>3</v>
      </c>
      <c r="E22" s="5" t="s">
        <v>27</v>
      </c>
      <c r="F22" s="5" t="s">
        <v>27</v>
      </c>
      <c r="G22" s="5" t="s">
        <v>27</v>
      </c>
      <c r="H22" s="5" t="s">
        <v>27</v>
      </c>
      <c r="I22" s="5" t="s">
        <v>27</v>
      </c>
      <c r="J22" s="5" t="s">
        <v>28</v>
      </c>
      <c r="K22" s="5" t="s">
        <v>27</v>
      </c>
      <c r="L22" s="5" t="s">
        <v>27</v>
      </c>
      <c r="M22" s="5" t="s">
        <v>27</v>
      </c>
      <c r="N22" s="5" t="s">
        <v>27</v>
      </c>
    </row>
    <row r="23" spans="1:14" ht="17.45" customHeight="1">
      <c r="A23" s="4" t="s">
        <v>72</v>
      </c>
      <c r="B23" s="4" t="s">
        <v>73</v>
      </c>
      <c r="C23" s="4" t="s">
        <v>30</v>
      </c>
      <c r="D23" s="4" t="s">
        <v>5</v>
      </c>
      <c r="E23" s="5" t="s">
        <v>27</v>
      </c>
      <c r="F23" s="5" t="s">
        <v>28</v>
      </c>
      <c r="G23" s="5" t="s">
        <v>27</v>
      </c>
      <c r="H23" s="5" t="s">
        <v>28</v>
      </c>
      <c r="I23" s="5" t="s">
        <v>28</v>
      </c>
      <c r="J23" s="5" t="s">
        <v>27</v>
      </c>
      <c r="K23" s="5" t="s">
        <v>28</v>
      </c>
      <c r="L23" s="5" t="s">
        <v>28</v>
      </c>
      <c r="M23" s="5" t="s">
        <v>143</v>
      </c>
      <c r="N23" s="5" t="s">
        <v>27</v>
      </c>
    </row>
    <row r="24" spans="1:14" ht="17.45" customHeight="1">
      <c r="A24" s="4" t="s">
        <v>29</v>
      </c>
      <c r="B24" s="4" t="s">
        <v>15</v>
      </c>
      <c r="C24" s="4" t="s">
        <v>30</v>
      </c>
      <c r="D24" s="4" t="s">
        <v>5</v>
      </c>
      <c r="E24" s="5" t="s">
        <v>27</v>
      </c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27</v>
      </c>
      <c r="K24" s="5" t="s">
        <v>28</v>
      </c>
      <c r="L24" s="5" t="s">
        <v>28</v>
      </c>
      <c r="M24" s="5" t="s">
        <v>28</v>
      </c>
      <c r="N24" s="5" t="s">
        <v>27</v>
      </c>
    </row>
    <row r="25" spans="1:14" ht="17.45" customHeight="1">
      <c r="A25" s="4" t="s">
        <v>130</v>
      </c>
      <c r="B25" s="4" t="s">
        <v>131</v>
      </c>
      <c r="C25" s="4" t="s">
        <v>31</v>
      </c>
      <c r="D25" s="4" t="s">
        <v>2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5" t="s">
        <v>28</v>
      </c>
      <c r="K25" s="5" t="s">
        <v>27</v>
      </c>
      <c r="L25" s="5" t="s">
        <v>27</v>
      </c>
      <c r="M25" s="5" t="s">
        <v>27</v>
      </c>
      <c r="N25" s="5" t="s">
        <v>27</v>
      </c>
    </row>
    <row r="26" spans="1:14" ht="17.45" customHeight="1">
      <c r="A26" s="4" t="s">
        <v>45</v>
      </c>
      <c r="B26" s="4" t="s">
        <v>46</v>
      </c>
      <c r="C26" s="4" t="s">
        <v>30</v>
      </c>
      <c r="D26" s="4" t="s">
        <v>5</v>
      </c>
      <c r="E26" s="5" t="s">
        <v>27</v>
      </c>
      <c r="F26" s="5" t="s">
        <v>28</v>
      </c>
      <c r="G26" s="5" t="s">
        <v>27</v>
      </c>
      <c r="H26" s="5" t="s">
        <v>28</v>
      </c>
      <c r="I26" s="5" t="s">
        <v>28</v>
      </c>
      <c r="J26" s="5" t="s">
        <v>27</v>
      </c>
      <c r="K26" s="5" t="s">
        <v>28</v>
      </c>
      <c r="L26" s="5" t="s">
        <v>28</v>
      </c>
      <c r="M26" s="5" t="s">
        <v>27</v>
      </c>
      <c r="N26" s="5" t="s">
        <v>27</v>
      </c>
    </row>
    <row r="27" spans="1:14" ht="17.45" customHeight="1">
      <c r="A27" s="7" t="s">
        <v>54</v>
      </c>
      <c r="B27" s="7" t="s">
        <v>55</v>
      </c>
      <c r="C27" s="7" t="s">
        <v>31</v>
      </c>
      <c r="D27" s="7" t="s">
        <v>56</v>
      </c>
      <c r="E27" s="8" t="s">
        <v>28</v>
      </c>
      <c r="F27" s="8" t="s">
        <v>27</v>
      </c>
      <c r="G27" s="8" t="s">
        <v>27</v>
      </c>
      <c r="H27" s="8" t="s">
        <v>27</v>
      </c>
      <c r="I27" s="8" t="s">
        <v>27</v>
      </c>
      <c r="J27" s="8" t="s">
        <v>28</v>
      </c>
      <c r="K27" s="8" t="s">
        <v>27</v>
      </c>
      <c r="L27" s="8" t="s">
        <v>27</v>
      </c>
      <c r="M27" s="8" t="s">
        <v>27</v>
      </c>
      <c r="N27" s="8" t="s">
        <v>27</v>
      </c>
    </row>
    <row r="28" spans="1:14" ht="17.45" customHeight="1">
      <c r="A28" s="4" t="s">
        <v>32</v>
      </c>
      <c r="B28" s="4" t="s">
        <v>33</v>
      </c>
      <c r="C28" s="4" t="s">
        <v>34</v>
      </c>
      <c r="D28" s="4" t="s">
        <v>3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5" t="s">
        <v>28</v>
      </c>
      <c r="K28" s="5" t="s">
        <v>27</v>
      </c>
      <c r="L28" s="5" t="s">
        <v>27</v>
      </c>
      <c r="M28" s="5" t="s">
        <v>27</v>
      </c>
      <c r="N28" s="5" t="s">
        <v>27</v>
      </c>
    </row>
    <row r="29" spans="1:14" ht="17.45" customHeight="1">
      <c r="A29" s="4" t="s">
        <v>82</v>
      </c>
      <c r="B29" s="4" t="s">
        <v>83</v>
      </c>
      <c r="C29" s="4" t="s">
        <v>34</v>
      </c>
      <c r="D29" s="4" t="s">
        <v>3</v>
      </c>
      <c r="E29" s="5" t="s">
        <v>27</v>
      </c>
      <c r="F29" s="5" t="s">
        <v>27</v>
      </c>
      <c r="G29" s="5" t="s">
        <v>27</v>
      </c>
      <c r="H29" s="5" t="s">
        <v>28</v>
      </c>
      <c r="I29" s="5" t="s">
        <v>28</v>
      </c>
      <c r="J29" s="5" t="s">
        <v>28</v>
      </c>
      <c r="K29" s="5" t="s">
        <v>27</v>
      </c>
      <c r="L29" s="5" t="s">
        <v>27</v>
      </c>
      <c r="M29" s="5" t="s">
        <v>27</v>
      </c>
      <c r="N29" s="5" t="s">
        <v>27</v>
      </c>
    </row>
    <row r="30" spans="1:14" ht="17.45" customHeight="1">
      <c r="A30" s="4" t="s">
        <v>93</v>
      </c>
      <c r="B30" s="4" t="s">
        <v>94</v>
      </c>
      <c r="C30" s="4" t="s">
        <v>34</v>
      </c>
      <c r="D30" s="4" t="s">
        <v>95</v>
      </c>
      <c r="E30" s="5" t="s">
        <v>28</v>
      </c>
      <c r="F30" s="5" t="s">
        <v>28</v>
      </c>
      <c r="G30" s="5" t="s">
        <v>28</v>
      </c>
      <c r="H30" s="5" t="s">
        <v>28</v>
      </c>
      <c r="I30" s="5" t="s">
        <v>28</v>
      </c>
      <c r="J30" s="5" t="s">
        <v>27</v>
      </c>
      <c r="K30" s="5" t="s">
        <v>27</v>
      </c>
      <c r="L30" s="5" t="s">
        <v>28</v>
      </c>
      <c r="M30" s="5" t="s">
        <v>27</v>
      </c>
      <c r="N30" s="5" t="s">
        <v>27</v>
      </c>
    </row>
    <row r="31" spans="1:14" ht="17.45" customHeight="1">
      <c r="A31" s="4" t="s">
        <v>47</v>
      </c>
      <c r="B31" s="4" t="s">
        <v>48</v>
      </c>
      <c r="C31" s="4" t="s">
        <v>37</v>
      </c>
      <c r="D31" s="4" t="s">
        <v>38</v>
      </c>
      <c r="E31" s="5" t="s">
        <v>28</v>
      </c>
      <c r="F31" s="5" t="s">
        <v>27</v>
      </c>
      <c r="G31" s="5" t="s">
        <v>28</v>
      </c>
      <c r="H31" s="5" t="s">
        <v>27</v>
      </c>
      <c r="I31" s="5" t="s">
        <v>27</v>
      </c>
      <c r="J31" s="5" t="s">
        <v>28</v>
      </c>
      <c r="K31" s="5" t="s">
        <v>27</v>
      </c>
      <c r="L31" s="5" t="s">
        <v>27</v>
      </c>
      <c r="M31" s="5" t="s">
        <v>27</v>
      </c>
      <c r="N31" s="5" t="s">
        <v>27</v>
      </c>
    </row>
    <row r="32" spans="1:14" ht="17.45" customHeight="1">
      <c r="A32" s="4" t="s">
        <v>47</v>
      </c>
      <c r="B32" s="4" t="s">
        <v>136</v>
      </c>
      <c r="C32" s="4" t="s">
        <v>31</v>
      </c>
      <c r="D32" s="4" t="s">
        <v>2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5" t="s">
        <v>28</v>
      </c>
      <c r="K32" s="5" t="s">
        <v>27</v>
      </c>
      <c r="L32" s="5" t="s">
        <v>27</v>
      </c>
      <c r="M32" s="5" t="s">
        <v>27</v>
      </c>
      <c r="N32" s="5" t="s">
        <v>27</v>
      </c>
    </row>
    <row r="33" spans="1:14" ht="17.45" customHeight="1">
      <c r="A33" s="4" t="s">
        <v>47</v>
      </c>
      <c r="B33" s="4" t="s">
        <v>16</v>
      </c>
      <c r="C33" s="4" t="s">
        <v>30</v>
      </c>
      <c r="D33" s="4" t="s">
        <v>5</v>
      </c>
      <c r="E33" s="5" t="s">
        <v>27</v>
      </c>
      <c r="F33" s="5" t="s">
        <v>28</v>
      </c>
      <c r="G33" s="5" t="s">
        <v>27</v>
      </c>
      <c r="H33" s="5" t="s">
        <v>28</v>
      </c>
      <c r="I33" s="5" t="s">
        <v>28</v>
      </c>
      <c r="J33" s="5" t="s">
        <v>28</v>
      </c>
      <c r="K33" s="5" t="s">
        <v>28</v>
      </c>
      <c r="L33" s="5" t="s">
        <v>28</v>
      </c>
      <c r="M33" s="5" t="s">
        <v>27</v>
      </c>
      <c r="N33" s="5" t="s">
        <v>27</v>
      </c>
    </row>
    <row r="34" spans="1:14" ht="17.45" customHeight="1">
      <c r="A34" s="4" t="s">
        <v>128</v>
      </c>
      <c r="B34" s="4" t="s">
        <v>129</v>
      </c>
      <c r="C34" s="4" t="s">
        <v>37</v>
      </c>
      <c r="D34" s="4" t="s">
        <v>49</v>
      </c>
      <c r="E34" s="5" t="s">
        <v>27</v>
      </c>
      <c r="F34" s="5" t="s">
        <v>27</v>
      </c>
      <c r="G34" s="5" t="s">
        <v>28</v>
      </c>
      <c r="H34" s="5" t="s">
        <v>28</v>
      </c>
      <c r="I34" s="5" t="s">
        <v>27</v>
      </c>
      <c r="J34" s="5" t="s">
        <v>28</v>
      </c>
      <c r="K34" s="5" t="s">
        <v>27</v>
      </c>
      <c r="L34" s="5" t="s">
        <v>27</v>
      </c>
      <c r="M34" s="5" t="s">
        <v>27</v>
      </c>
      <c r="N34" s="5" t="s">
        <v>27</v>
      </c>
    </row>
    <row r="35" spans="1:14" ht="17.45" customHeight="1">
      <c r="A35" s="4" t="s">
        <v>74</v>
      </c>
      <c r="B35" s="4" t="s">
        <v>12</v>
      </c>
      <c r="C35" s="4" t="s">
        <v>30</v>
      </c>
      <c r="D35" s="4" t="s">
        <v>5</v>
      </c>
      <c r="E35" s="5" t="s">
        <v>27</v>
      </c>
      <c r="F35" s="5" t="s">
        <v>28</v>
      </c>
      <c r="G35" s="5" t="s">
        <v>27</v>
      </c>
      <c r="H35" s="5" t="s">
        <v>28</v>
      </c>
      <c r="I35" s="5" t="s">
        <v>28</v>
      </c>
      <c r="J35" s="5" t="s">
        <v>27</v>
      </c>
      <c r="K35" s="5" t="s">
        <v>28</v>
      </c>
      <c r="L35" s="5" t="s">
        <v>28</v>
      </c>
      <c r="M35" s="5" t="s">
        <v>143</v>
      </c>
      <c r="N35" s="5" t="s">
        <v>27</v>
      </c>
    </row>
    <row r="36" spans="1:14" ht="17.45" customHeight="1">
      <c r="A36" s="4" t="s">
        <v>86</v>
      </c>
      <c r="B36" s="4" t="s">
        <v>69</v>
      </c>
      <c r="C36" s="4" t="s">
        <v>31</v>
      </c>
      <c r="D36" s="4" t="s">
        <v>2</v>
      </c>
      <c r="E36" s="5" t="s">
        <v>27</v>
      </c>
      <c r="F36" s="5" t="s">
        <v>27</v>
      </c>
      <c r="G36" s="5" t="s">
        <v>28</v>
      </c>
      <c r="H36" s="5" t="s">
        <v>143</v>
      </c>
      <c r="I36" s="5" t="s">
        <v>27</v>
      </c>
      <c r="J36" s="5" t="s">
        <v>28</v>
      </c>
      <c r="K36" s="5" t="s">
        <v>27</v>
      </c>
      <c r="L36" s="5" t="s">
        <v>144</v>
      </c>
      <c r="M36" s="5" t="s">
        <v>27</v>
      </c>
      <c r="N36" s="5" t="s">
        <v>27</v>
      </c>
    </row>
    <row r="37" spans="1:14" ht="17.45" customHeight="1">
      <c r="A37" s="7" t="s">
        <v>122</v>
      </c>
      <c r="B37" s="7" t="s">
        <v>123</v>
      </c>
      <c r="C37" s="7" t="s">
        <v>31</v>
      </c>
      <c r="D37" s="7" t="s">
        <v>2</v>
      </c>
      <c r="E37" s="8" t="s">
        <v>28</v>
      </c>
      <c r="F37" s="8" t="s">
        <v>27</v>
      </c>
      <c r="G37" s="8" t="s">
        <v>27</v>
      </c>
      <c r="H37" s="8" t="s">
        <v>27</v>
      </c>
      <c r="I37" s="8" t="s">
        <v>27</v>
      </c>
      <c r="J37" s="8" t="s">
        <v>28</v>
      </c>
      <c r="K37" s="8" t="s">
        <v>27</v>
      </c>
      <c r="L37" s="8" t="s">
        <v>27</v>
      </c>
      <c r="M37" s="8" t="s">
        <v>27</v>
      </c>
      <c r="N37" s="8" t="s">
        <v>27</v>
      </c>
    </row>
    <row r="38" spans="1:14" ht="17.45" customHeight="1">
      <c r="A38" s="4" t="s">
        <v>137</v>
      </c>
      <c r="B38" s="4" t="s">
        <v>132</v>
      </c>
      <c r="C38" s="4" t="s">
        <v>31</v>
      </c>
      <c r="D38" s="4" t="s">
        <v>2</v>
      </c>
      <c r="E38" s="5" t="s">
        <v>144</v>
      </c>
      <c r="F38" s="5" t="s">
        <v>27</v>
      </c>
      <c r="G38" s="5" t="s">
        <v>28</v>
      </c>
      <c r="H38" s="5" t="s">
        <v>28</v>
      </c>
      <c r="I38" s="5" t="s">
        <v>27</v>
      </c>
      <c r="J38" s="5" t="s">
        <v>28</v>
      </c>
      <c r="K38" s="5" t="s">
        <v>27</v>
      </c>
      <c r="L38" s="5" t="s">
        <v>27</v>
      </c>
      <c r="M38" s="5" t="s">
        <v>27</v>
      </c>
      <c r="N38" s="5" t="s">
        <v>27</v>
      </c>
    </row>
    <row r="39" spans="1:14" ht="17.45" customHeight="1">
      <c r="A39" s="4" t="s">
        <v>87</v>
      </c>
      <c r="B39" s="4" t="s">
        <v>88</v>
      </c>
      <c r="C39" s="4" t="s">
        <v>31</v>
      </c>
      <c r="D39" s="4" t="s">
        <v>2</v>
      </c>
      <c r="E39" s="5" t="s">
        <v>144</v>
      </c>
      <c r="F39" s="5" t="s">
        <v>144</v>
      </c>
      <c r="G39" s="5" t="s">
        <v>144</v>
      </c>
      <c r="H39" s="5" t="s">
        <v>144</v>
      </c>
      <c r="I39" s="5" t="s">
        <v>144</v>
      </c>
      <c r="J39" s="5" t="s">
        <v>144</v>
      </c>
      <c r="K39" s="5" t="s">
        <v>144</v>
      </c>
      <c r="L39" s="5" t="s">
        <v>144</v>
      </c>
      <c r="M39" s="5" t="s">
        <v>144</v>
      </c>
      <c r="N39" s="5" t="s">
        <v>144</v>
      </c>
    </row>
    <row r="40" spans="1:14" ht="17.45" customHeight="1">
      <c r="A40" s="4" t="s">
        <v>115</v>
      </c>
      <c r="B40" s="4" t="s">
        <v>0</v>
      </c>
      <c r="C40" s="4" t="s">
        <v>30</v>
      </c>
      <c r="D40" s="4" t="s">
        <v>5</v>
      </c>
      <c r="E40" s="5" t="s">
        <v>27</v>
      </c>
      <c r="F40" s="5" t="s">
        <v>28</v>
      </c>
      <c r="G40" s="5" t="s">
        <v>28</v>
      </c>
      <c r="H40" s="5" t="s">
        <v>28</v>
      </c>
      <c r="I40" s="5" t="s">
        <v>28</v>
      </c>
      <c r="J40" s="5" t="s">
        <v>27</v>
      </c>
      <c r="K40" s="5" t="s">
        <v>28</v>
      </c>
      <c r="L40" s="5" t="s">
        <v>28</v>
      </c>
      <c r="M40" s="5" t="s">
        <v>143</v>
      </c>
      <c r="N40" s="5" t="s">
        <v>27</v>
      </c>
    </row>
    <row r="41" spans="1:14" ht="17.45" customHeight="1">
      <c r="A41" s="4" t="s">
        <v>80</v>
      </c>
      <c r="B41" s="4" t="s">
        <v>81</v>
      </c>
      <c r="C41" s="4" t="s">
        <v>34</v>
      </c>
      <c r="D41" s="4" t="s">
        <v>3</v>
      </c>
      <c r="E41" s="5" t="s">
        <v>144</v>
      </c>
      <c r="F41" s="5" t="s">
        <v>144</v>
      </c>
      <c r="G41" s="5" t="s">
        <v>28</v>
      </c>
      <c r="H41" s="5" t="s">
        <v>28</v>
      </c>
      <c r="I41" s="5" t="s">
        <v>27</v>
      </c>
      <c r="J41" s="5" t="s">
        <v>28</v>
      </c>
      <c r="K41" s="5" t="s">
        <v>27</v>
      </c>
      <c r="L41" s="5" t="s">
        <v>27</v>
      </c>
      <c r="M41" s="5" t="s">
        <v>27</v>
      </c>
      <c r="N41" s="5" t="s">
        <v>27</v>
      </c>
    </row>
    <row r="42" spans="1:14" ht="17.45" customHeight="1">
      <c r="A42" s="4" t="s">
        <v>68</v>
      </c>
      <c r="B42" s="4" t="s">
        <v>69</v>
      </c>
      <c r="C42" s="4" t="s">
        <v>30</v>
      </c>
      <c r="D42" s="4" t="s">
        <v>5</v>
      </c>
      <c r="E42" s="5" t="s">
        <v>27</v>
      </c>
      <c r="F42" s="5" t="s">
        <v>28</v>
      </c>
      <c r="G42" s="5" t="s">
        <v>143</v>
      </c>
      <c r="H42" s="5" t="s">
        <v>28</v>
      </c>
      <c r="I42" s="5" t="s">
        <v>28</v>
      </c>
      <c r="J42" s="5" t="s">
        <v>28</v>
      </c>
      <c r="K42" s="5" t="s">
        <v>28</v>
      </c>
      <c r="L42" s="5" t="s">
        <v>28</v>
      </c>
      <c r="M42" s="5" t="s">
        <v>143</v>
      </c>
      <c r="N42" s="5" t="s">
        <v>27</v>
      </c>
    </row>
    <row r="43" spans="1:14" ht="17.45" customHeight="1">
      <c r="A43" s="4" t="s">
        <v>118</v>
      </c>
      <c r="B43" s="4" t="s">
        <v>13</v>
      </c>
      <c r="C43" s="4" t="s">
        <v>36</v>
      </c>
      <c r="D43" s="4" t="s">
        <v>119</v>
      </c>
      <c r="E43" s="5" t="s">
        <v>27</v>
      </c>
      <c r="F43" s="5" t="s">
        <v>27</v>
      </c>
      <c r="G43" s="5" t="s">
        <v>27</v>
      </c>
      <c r="H43" s="5" t="s">
        <v>27</v>
      </c>
      <c r="I43" s="5" t="s">
        <v>27</v>
      </c>
      <c r="J43" s="5" t="s">
        <v>28</v>
      </c>
      <c r="K43" s="5" t="s">
        <v>27</v>
      </c>
      <c r="L43" s="5" t="s">
        <v>27</v>
      </c>
      <c r="M43" s="5" t="s">
        <v>27</v>
      </c>
      <c r="N43" s="5" t="s">
        <v>27</v>
      </c>
    </row>
    <row r="44" spans="1:14" ht="17.45" customHeight="1" thickBot="1">
      <c r="A44" s="4" t="s">
        <v>35</v>
      </c>
      <c r="B44" s="4" t="s">
        <v>9</v>
      </c>
      <c r="C44" s="4" t="s">
        <v>36</v>
      </c>
      <c r="D44" s="4" t="s">
        <v>18</v>
      </c>
      <c r="E44" s="5" t="s">
        <v>27</v>
      </c>
      <c r="F44" s="5" t="s">
        <v>27</v>
      </c>
      <c r="G44" s="5" t="s">
        <v>28</v>
      </c>
      <c r="H44" s="5" t="s">
        <v>28</v>
      </c>
      <c r="I44" s="5" t="s">
        <v>27</v>
      </c>
      <c r="J44" s="5" t="s">
        <v>28</v>
      </c>
      <c r="K44" s="5" t="s">
        <v>27</v>
      </c>
      <c r="L44" s="5" t="s">
        <v>27</v>
      </c>
      <c r="M44" s="5" t="s">
        <v>27</v>
      </c>
      <c r="N44" s="5" t="s">
        <v>27</v>
      </c>
    </row>
    <row r="45" spans="1:14" ht="17.45" customHeight="1" thickTop="1">
      <c r="A45" s="1" t="s">
        <v>22</v>
      </c>
      <c r="B45" s="1" t="s">
        <v>21</v>
      </c>
      <c r="C45" s="1" t="s">
        <v>23</v>
      </c>
      <c r="D45" s="1" t="s">
        <v>24</v>
      </c>
      <c r="E45" s="2" t="s">
        <v>25</v>
      </c>
      <c r="F45" s="2" t="s">
        <v>140</v>
      </c>
      <c r="G45" s="2" t="s">
        <v>141</v>
      </c>
      <c r="H45" s="2" t="s">
        <v>142</v>
      </c>
      <c r="I45" s="2" t="s">
        <v>152</v>
      </c>
      <c r="J45" s="2" t="s">
        <v>153</v>
      </c>
      <c r="K45" s="2" t="s">
        <v>154</v>
      </c>
      <c r="L45" s="2" t="s">
        <v>158</v>
      </c>
      <c r="M45" s="2" t="s">
        <v>159</v>
      </c>
      <c r="N45" s="2" t="s">
        <v>160</v>
      </c>
    </row>
    <row r="46" spans="1:14" ht="17.45" customHeight="1">
      <c r="A46" s="4" t="s">
        <v>42</v>
      </c>
      <c r="B46" s="4" t="s">
        <v>12</v>
      </c>
      <c r="C46" s="4" t="s">
        <v>30</v>
      </c>
      <c r="D46" s="4" t="s">
        <v>41</v>
      </c>
      <c r="E46" s="5" t="s">
        <v>27</v>
      </c>
      <c r="F46" s="5" t="s">
        <v>28</v>
      </c>
      <c r="G46" s="5" t="s">
        <v>28</v>
      </c>
      <c r="H46" s="5" t="s">
        <v>28</v>
      </c>
      <c r="I46" s="5" t="s">
        <v>28</v>
      </c>
      <c r="J46" s="5" t="s">
        <v>27</v>
      </c>
      <c r="K46" s="5" t="s">
        <v>28</v>
      </c>
      <c r="L46" s="5" t="s">
        <v>28</v>
      </c>
      <c r="M46" s="5" t="s">
        <v>27</v>
      </c>
      <c r="N46" s="5" t="s">
        <v>27</v>
      </c>
    </row>
    <row r="47" spans="1:14" ht="17.45" customHeight="1">
      <c r="A47" s="6" t="s">
        <v>106</v>
      </c>
      <c r="B47" s="6" t="s">
        <v>107</v>
      </c>
      <c r="C47" s="6" t="s">
        <v>30</v>
      </c>
      <c r="D47" s="6" t="s">
        <v>108</v>
      </c>
      <c r="E47" s="9" t="s">
        <v>27</v>
      </c>
      <c r="F47" s="9" t="s">
        <v>28</v>
      </c>
      <c r="G47" s="9" t="s">
        <v>28</v>
      </c>
      <c r="H47" s="9" t="s">
        <v>28</v>
      </c>
      <c r="I47" s="9" t="s">
        <v>28</v>
      </c>
      <c r="J47" s="9" t="s">
        <v>27</v>
      </c>
      <c r="K47" s="9" t="s">
        <v>28</v>
      </c>
      <c r="L47" s="9" t="s">
        <v>28</v>
      </c>
      <c r="M47" s="9" t="s">
        <v>143</v>
      </c>
      <c r="N47" s="9" t="s">
        <v>27</v>
      </c>
    </row>
    <row r="48" spans="1:14" ht="17.45" customHeight="1">
      <c r="A48" s="6" t="s">
        <v>58</v>
      </c>
      <c r="B48" s="6" t="s">
        <v>64</v>
      </c>
      <c r="C48" s="6" t="s">
        <v>30</v>
      </c>
      <c r="D48" s="6" t="s">
        <v>65</v>
      </c>
      <c r="E48" s="9" t="s">
        <v>27</v>
      </c>
      <c r="F48" s="9" t="s">
        <v>28</v>
      </c>
      <c r="G48" s="9" t="s">
        <v>27</v>
      </c>
      <c r="H48" s="9" t="s">
        <v>28</v>
      </c>
      <c r="I48" s="9" t="s">
        <v>28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27</v>
      </c>
    </row>
    <row r="49" spans="1:14" ht="17.45" customHeight="1">
      <c r="A49" s="6" t="s">
        <v>58</v>
      </c>
      <c r="B49" s="6" t="s">
        <v>8</v>
      </c>
      <c r="C49" s="6" t="s">
        <v>30</v>
      </c>
      <c r="D49" s="6" t="s">
        <v>5</v>
      </c>
      <c r="E49" s="9" t="s">
        <v>27</v>
      </c>
      <c r="F49" s="9" t="s">
        <v>28</v>
      </c>
      <c r="G49" s="9" t="s">
        <v>28</v>
      </c>
      <c r="H49" s="9" t="s">
        <v>28</v>
      </c>
      <c r="I49" s="9" t="s">
        <v>28</v>
      </c>
      <c r="J49" s="9" t="s">
        <v>27</v>
      </c>
      <c r="K49" s="9" t="s">
        <v>28</v>
      </c>
      <c r="L49" s="9" t="s">
        <v>28</v>
      </c>
      <c r="M49" s="9" t="s">
        <v>28</v>
      </c>
      <c r="N49" s="9" t="s">
        <v>27</v>
      </c>
    </row>
    <row r="50" spans="1:14" ht="17.45" customHeight="1">
      <c r="A50" s="6" t="s">
        <v>133</v>
      </c>
      <c r="B50" s="6" t="s">
        <v>0</v>
      </c>
      <c r="C50" s="6" t="s">
        <v>34</v>
      </c>
      <c r="D50" s="6" t="s">
        <v>3</v>
      </c>
      <c r="E50" s="9" t="s">
        <v>27</v>
      </c>
      <c r="F50" s="9" t="s">
        <v>27</v>
      </c>
      <c r="G50" s="9" t="s">
        <v>27</v>
      </c>
      <c r="H50" s="9" t="s">
        <v>27</v>
      </c>
      <c r="I50" s="9" t="s">
        <v>27</v>
      </c>
      <c r="J50" s="9" t="s">
        <v>28</v>
      </c>
      <c r="K50" s="9" t="s">
        <v>27</v>
      </c>
      <c r="L50" s="9" t="s">
        <v>27</v>
      </c>
      <c r="M50" s="9" t="s">
        <v>27</v>
      </c>
      <c r="N50" s="9" t="s">
        <v>27</v>
      </c>
    </row>
    <row r="51" spans="1:14" ht="17.45" customHeight="1">
      <c r="A51" s="6" t="s">
        <v>43</v>
      </c>
      <c r="B51" s="6" t="s">
        <v>44</v>
      </c>
      <c r="C51" s="6" t="s">
        <v>30</v>
      </c>
      <c r="D51" s="6" t="s">
        <v>5</v>
      </c>
      <c r="E51" s="9" t="s">
        <v>27</v>
      </c>
      <c r="F51" s="9" t="s">
        <v>28</v>
      </c>
      <c r="G51" s="9" t="s">
        <v>27</v>
      </c>
      <c r="H51" s="9" t="s">
        <v>28</v>
      </c>
      <c r="I51" s="9" t="s">
        <v>28</v>
      </c>
      <c r="J51" s="9" t="s">
        <v>27</v>
      </c>
      <c r="K51" s="9" t="s">
        <v>28</v>
      </c>
      <c r="L51" s="9" t="s">
        <v>28</v>
      </c>
      <c r="M51" s="9" t="s">
        <v>27</v>
      </c>
      <c r="N51" s="9" t="s">
        <v>27</v>
      </c>
    </row>
    <row r="52" spans="1:14" ht="17.45" customHeight="1">
      <c r="A52" s="6" t="s">
        <v>120</v>
      </c>
      <c r="B52" s="6" t="s">
        <v>88</v>
      </c>
      <c r="C52" s="6" t="s">
        <v>31</v>
      </c>
      <c r="D52" s="6" t="s">
        <v>2</v>
      </c>
      <c r="E52" s="9" t="s">
        <v>27</v>
      </c>
      <c r="F52" s="9" t="s">
        <v>27</v>
      </c>
      <c r="G52" s="9" t="s">
        <v>28</v>
      </c>
      <c r="H52" s="9" t="s">
        <v>143</v>
      </c>
      <c r="I52" s="9" t="s">
        <v>27</v>
      </c>
      <c r="J52" s="9" t="s">
        <v>28</v>
      </c>
      <c r="K52" s="9" t="s">
        <v>27</v>
      </c>
      <c r="L52" s="9" t="s">
        <v>27</v>
      </c>
      <c r="M52" s="9" t="s">
        <v>27</v>
      </c>
      <c r="N52" s="9" t="s">
        <v>27</v>
      </c>
    </row>
    <row r="53" spans="1:14" ht="17.45" customHeight="1">
      <c r="A53" s="6" t="s">
        <v>124</v>
      </c>
      <c r="B53" s="6" t="s">
        <v>125</v>
      </c>
      <c r="C53" s="6" t="s">
        <v>36</v>
      </c>
      <c r="D53" s="6" t="s">
        <v>18</v>
      </c>
      <c r="E53" s="9" t="s">
        <v>27</v>
      </c>
      <c r="F53" s="9" t="s">
        <v>27</v>
      </c>
      <c r="G53" s="9" t="s">
        <v>144</v>
      </c>
      <c r="H53" s="9" t="s">
        <v>28</v>
      </c>
      <c r="I53" s="9" t="s">
        <v>27</v>
      </c>
      <c r="J53" s="9" t="s">
        <v>28</v>
      </c>
      <c r="K53" s="9" t="s">
        <v>27</v>
      </c>
      <c r="L53" s="9" t="s">
        <v>27</v>
      </c>
      <c r="M53" s="9" t="s">
        <v>27</v>
      </c>
      <c r="N53" s="9" t="s">
        <v>27</v>
      </c>
    </row>
    <row r="54" spans="1:14" ht="17.45" customHeight="1">
      <c r="A54" s="6" t="s">
        <v>39</v>
      </c>
      <c r="B54" s="6" t="s">
        <v>40</v>
      </c>
      <c r="C54" s="6" t="s">
        <v>30</v>
      </c>
      <c r="D54" s="6" t="s">
        <v>41</v>
      </c>
      <c r="E54" s="9" t="s">
        <v>27</v>
      </c>
      <c r="F54" s="9" t="s">
        <v>28</v>
      </c>
      <c r="G54" s="9" t="s">
        <v>28</v>
      </c>
      <c r="H54" s="9" t="s">
        <v>28</v>
      </c>
      <c r="I54" s="9" t="s">
        <v>28</v>
      </c>
      <c r="J54" s="9" t="s">
        <v>27</v>
      </c>
      <c r="K54" s="9" t="s">
        <v>28</v>
      </c>
      <c r="L54" s="9" t="s">
        <v>28</v>
      </c>
      <c r="M54" s="9" t="s">
        <v>27</v>
      </c>
      <c r="N54" s="9" t="s">
        <v>27</v>
      </c>
    </row>
    <row r="55" spans="1:14" ht="17.45" customHeight="1">
      <c r="A55" s="6" t="s">
        <v>62</v>
      </c>
      <c r="B55" s="6" t="s">
        <v>63</v>
      </c>
      <c r="C55" s="6" t="s">
        <v>34</v>
      </c>
      <c r="D55" s="6" t="s">
        <v>3</v>
      </c>
      <c r="E55" s="9" t="s">
        <v>27</v>
      </c>
      <c r="F55" s="9" t="s">
        <v>27</v>
      </c>
      <c r="G55" s="9" t="s">
        <v>27</v>
      </c>
      <c r="H55" s="9" t="s">
        <v>27</v>
      </c>
      <c r="I55" s="9" t="s">
        <v>27</v>
      </c>
      <c r="J55" s="9" t="s">
        <v>28</v>
      </c>
      <c r="K55" s="9" t="s">
        <v>27</v>
      </c>
      <c r="L55" s="9" t="s">
        <v>27</v>
      </c>
      <c r="M55" s="9" t="s">
        <v>27</v>
      </c>
      <c r="N55" s="9" t="s">
        <v>27</v>
      </c>
    </row>
    <row r="56" spans="1:14" ht="17.45" customHeight="1">
      <c r="A56" s="6" t="s">
        <v>102</v>
      </c>
      <c r="B56" s="6" t="s">
        <v>103</v>
      </c>
      <c r="C56" s="6" t="s">
        <v>30</v>
      </c>
      <c r="D56" s="6" t="s">
        <v>5</v>
      </c>
      <c r="E56" s="9" t="s">
        <v>27</v>
      </c>
      <c r="F56" s="9" t="s">
        <v>28</v>
      </c>
      <c r="G56" s="9" t="s">
        <v>28</v>
      </c>
      <c r="H56" s="9" t="s">
        <v>28</v>
      </c>
      <c r="I56" s="9" t="s">
        <v>28</v>
      </c>
      <c r="J56" s="9" t="s">
        <v>27</v>
      </c>
      <c r="K56" s="9" t="s">
        <v>144</v>
      </c>
      <c r="L56" s="9" t="s">
        <v>28</v>
      </c>
      <c r="M56" s="9" t="s">
        <v>27</v>
      </c>
      <c r="N56" s="9" t="s">
        <v>27</v>
      </c>
    </row>
    <row r="57" spans="1:14" ht="17.45" customHeight="1">
      <c r="A57" s="6" t="s">
        <v>10</v>
      </c>
      <c r="B57" s="6" t="s">
        <v>69</v>
      </c>
      <c r="C57" s="6" t="s">
        <v>30</v>
      </c>
      <c r="D57" s="6" t="s">
        <v>5</v>
      </c>
      <c r="E57" s="9" t="s">
        <v>27</v>
      </c>
      <c r="F57" s="9" t="s">
        <v>28</v>
      </c>
      <c r="G57" s="9" t="s">
        <v>28</v>
      </c>
      <c r="H57" s="9" t="s">
        <v>28</v>
      </c>
      <c r="I57" s="9" t="s">
        <v>28</v>
      </c>
      <c r="J57" s="9" t="s">
        <v>27</v>
      </c>
      <c r="K57" s="9" t="s">
        <v>28</v>
      </c>
      <c r="L57" s="9" t="s">
        <v>28</v>
      </c>
      <c r="M57" s="9" t="s">
        <v>28</v>
      </c>
      <c r="N57" s="9" t="s">
        <v>27</v>
      </c>
    </row>
    <row r="58" spans="1:14" ht="17.45" customHeight="1">
      <c r="A58" s="6" t="s">
        <v>116</v>
      </c>
      <c r="B58" s="6" t="s">
        <v>117</v>
      </c>
      <c r="C58" s="6" t="s">
        <v>36</v>
      </c>
      <c r="D58" s="6" t="s">
        <v>18</v>
      </c>
      <c r="E58" s="9" t="s">
        <v>27</v>
      </c>
      <c r="F58" s="9" t="s">
        <v>27</v>
      </c>
      <c r="G58" s="9" t="s">
        <v>28</v>
      </c>
      <c r="H58" s="9" t="s">
        <v>28</v>
      </c>
      <c r="I58" s="9" t="s">
        <v>27</v>
      </c>
      <c r="J58" s="9" t="s">
        <v>28</v>
      </c>
      <c r="K58" s="9" t="s">
        <v>144</v>
      </c>
      <c r="L58" s="9" t="s">
        <v>27</v>
      </c>
      <c r="M58" s="9" t="s">
        <v>27</v>
      </c>
      <c r="N58" s="9" t="s">
        <v>27</v>
      </c>
    </row>
    <row r="59" spans="1:14" ht="17.45" customHeight="1">
      <c r="A59" s="6" t="s">
        <v>134</v>
      </c>
      <c r="B59" s="6" t="s">
        <v>135</v>
      </c>
      <c r="C59" s="6" t="s">
        <v>37</v>
      </c>
      <c r="D59" s="6" t="s">
        <v>52</v>
      </c>
      <c r="E59" s="9" t="s">
        <v>28</v>
      </c>
      <c r="F59" s="9" t="s">
        <v>27</v>
      </c>
      <c r="G59" s="9" t="s">
        <v>28</v>
      </c>
      <c r="H59" s="9" t="s">
        <v>28</v>
      </c>
      <c r="I59" s="9" t="s">
        <v>27</v>
      </c>
      <c r="J59" s="9" t="s">
        <v>28</v>
      </c>
      <c r="K59" s="9" t="s">
        <v>27</v>
      </c>
      <c r="L59" s="9" t="s">
        <v>27</v>
      </c>
      <c r="M59" s="9" t="s">
        <v>27</v>
      </c>
      <c r="N59" s="9" t="s">
        <v>27</v>
      </c>
    </row>
    <row r="60" spans="1:14" ht="17.45" customHeight="1">
      <c r="A60" s="6" t="s">
        <v>104</v>
      </c>
      <c r="B60" s="6" t="s">
        <v>105</v>
      </c>
      <c r="C60" s="6" t="s">
        <v>30</v>
      </c>
      <c r="D60" s="6" t="s">
        <v>5</v>
      </c>
      <c r="E60" s="9" t="s">
        <v>27</v>
      </c>
      <c r="F60" s="9" t="s">
        <v>28</v>
      </c>
      <c r="G60" s="9" t="s">
        <v>28</v>
      </c>
      <c r="H60" s="9" t="s">
        <v>28</v>
      </c>
      <c r="I60" s="9" t="s">
        <v>28</v>
      </c>
      <c r="J60" s="9" t="s">
        <v>27</v>
      </c>
      <c r="K60" s="9" t="s">
        <v>27</v>
      </c>
      <c r="L60" s="9" t="s">
        <v>28</v>
      </c>
      <c r="M60" s="9" t="s">
        <v>28</v>
      </c>
      <c r="N60" s="9" t="s">
        <v>27</v>
      </c>
    </row>
    <row r="61" spans="1:14" ht="17.45" customHeight="1">
      <c r="A61" s="6" t="s">
        <v>138</v>
      </c>
      <c r="B61" s="6" t="s">
        <v>139</v>
      </c>
      <c r="C61" s="6" t="s">
        <v>31</v>
      </c>
      <c r="D61" s="6" t="s">
        <v>2</v>
      </c>
      <c r="E61" s="9" t="s">
        <v>144</v>
      </c>
      <c r="F61" s="9" t="s">
        <v>144</v>
      </c>
      <c r="G61" s="9" t="s">
        <v>144</v>
      </c>
      <c r="H61" s="9" t="s">
        <v>144</v>
      </c>
      <c r="I61" s="9" t="s">
        <v>144</v>
      </c>
      <c r="J61" s="9" t="s">
        <v>144</v>
      </c>
      <c r="K61" s="9" t="s">
        <v>144</v>
      </c>
      <c r="L61" s="9" t="s">
        <v>144</v>
      </c>
      <c r="M61" s="9" t="s">
        <v>144</v>
      </c>
      <c r="N61" s="9" t="s">
        <v>144</v>
      </c>
    </row>
    <row r="62" spans="1:14" ht="17.45" customHeight="1" thickBot="1">
      <c r="A62" s="6" t="s">
        <v>85</v>
      </c>
      <c r="B62" s="6" t="s">
        <v>19</v>
      </c>
      <c r="C62" s="6" t="s">
        <v>31</v>
      </c>
      <c r="D62" s="6" t="s">
        <v>2</v>
      </c>
      <c r="E62" s="9" t="s">
        <v>28</v>
      </c>
      <c r="F62" s="9" t="s">
        <v>27</v>
      </c>
      <c r="G62" s="9" t="s">
        <v>27</v>
      </c>
      <c r="H62" s="9" t="s">
        <v>27</v>
      </c>
      <c r="I62" s="9" t="s">
        <v>27</v>
      </c>
      <c r="J62" s="9" t="s">
        <v>28</v>
      </c>
      <c r="K62" s="9" t="s">
        <v>27</v>
      </c>
      <c r="L62" s="9" t="s">
        <v>144</v>
      </c>
      <c r="M62" s="9" t="s">
        <v>144</v>
      </c>
      <c r="N62" s="9" t="s">
        <v>27</v>
      </c>
    </row>
    <row r="63" spans="1:14" ht="17.45" customHeight="1">
      <c r="A63" s="10"/>
      <c r="B63" s="10"/>
      <c r="C63" s="10"/>
      <c r="D63" s="11" t="s">
        <v>27</v>
      </c>
      <c r="E63" s="12">
        <f>COUNTIF(E2:E62,"Ja")</f>
        <v>44</v>
      </c>
      <c r="F63" s="12">
        <f>COUNTIF(F2:F62,"Ja")</f>
        <v>32</v>
      </c>
      <c r="G63" s="12">
        <f t="shared" ref="G63:N63" si="0">COUNTIF(G2:G62,"Ja")</f>
        <v>22</v>
      </c>
      <c r="H63" s="12">
        <f t="shared" si="0"/>
        <v>18</v>
      </c>
      <c r="I63" s="12">
        <f t="shared" si="0"/>
        <v>32</v>
      </c>
      <c r="J63" s="12">
        <f t="shared" si="0"/>
        <v>21</v>
      </c>
      <c r="K63" s="12">
        <f t="shared" si="0"/>
        <v>32</v>
      </c>
      <c r="L63" s="12">
        <f t="shared" si="0"/>
        <v>30</v>
      </c>
      <c r="M63" s="12">
        <f t="shared" si="0"/>
        <v>39</v>
      </c>
      <c r="N63" s="13">
        <f t="shared" si="0"/>
        <v>54</v>
      </c>
    </row>
    <row r="64" spans="1:14" ht="17.45" customHeight="1">
      <c r="A64" s="10"/>
      <c r="B64" s="10"/>
      <c r="C64" s="5"/>
      <c r="D64" s="14" t="s">
        <v>28</v>
      </c>
      <c r="E64" s="15">
        <f>COUNTIF(E2:E62,"Nein")</f>
        <v>11</v>
      </c>
      <c r="F64" s="15">
        <f>COUNTIF(F2:F62,"Nein")</f>
        <v>24</v>
      </c>
      <c r="G64" s="15">
        <f t="shared" ref="G64:N64" si="1">COUNTIF(G2:G62,"Nein")</f>
        <v>31</v>
      </c>
      <c r="H64" s="15">
        <f t="shared" si="1"/>
        <v>37</v>
      </c>
      <c r="I64" s="15">
        <f t="shared" si="1"/>
        <v>26</v>
      </c>
      <c r="J64" s="15">
        <f t="shared" si="1"/>
        <v>36</v>
      </c>
      <c r="K64" s="15">
        <f t="shared" si="1"/>
        <v>21</v>
      </c>
      <c r="L64" s="15">
        <f t="shared" si="1"/>
        <v>24</v>
      </c>
      <c r="M64" s="15">
        <f t="shared" si="1"/>
        <v>8</v>
      </c>
      <c r="N64" s="16">
        <f t="shared" si="1"/>
        <v>2</v>
      </c>
    </row>
    <row r="65" spans="1:16" ht="17.45" customHeight="1">
      <c r="A65" s="10"/>
      <c r="B65" s="10"/>
      <c r="C65" s="5"/>
      <c r="D65" s="14" t="s">
        <v>7</v>
      </c>
      <c r="E65" s="17">
        <f>COUNTIF(E2:E62,"Enth")</f>
        <v>0</v>
      </c>
      <c r="F65" s="17">
        <f>COUNTIF(F2:F62,"Enth")</f>
        <v>0</v>
      </c>
      <c r="G65" s="17">
        <f t="shared" ref="G65:N65" si="2">COUNTIF(G2:G62,"Enth")</f>
        <v>1</v>
      </c>
      <c r="H65" s="17">
        <f t="shared" si="2"/>
        <v>3</v>
      </c>
      <c r="I65" s="17">
        <f t="shared" si="2"/>
        <v>0</v>
      </c>
      <c r="J65" s="17">
        <f t="shared" si="2"/>
        <v>1</v>
      </c>
      <c r="K65" s="17">
        <f t="shared" si="2"/>
        <v>1</v>
      </c>
      <c r="L65" s="17">
        <f t="shared" si="2"/>
        <v>0</v>
      </c>
      <c r="M65" s="17">
        <f t="shared" si="2"/>
        <v>8</v>
      </c>
      <c r="N65" s="18">
        <f t="shared" si="2"/>
        <v>0</v>
      </c>
    </row>
    <row r="66" spans="1:16" ht="17.45" customHeight="1">
      <c r="A66" s="10"/>
      <c r="B66" s="10"/>
      <c r="C66" s="19" t="s">
        <v>20</v>
      </c>
      <c r="D66" s="14" t="s">
        <v>26</v>
      </c>
      <c r="E66" s="20">
        <f>COUNTIF(E2:E62,"V/A/N")</f>
        <v>5</v>
      </c>
      <c r="F66" s="20">
        <f>COUNTIF(F2:F62,"V/A/N")</f>
        <v>4</v>
      </c>
      <c r="G66" s="20">
        <f t="shared" ref="G66:N66" si="3">COUNTIF(G2:G62,"V/A/N")</f>
        <v>6</v>
      </c>
      <c r="H66" s="20">
        <f t="shared" si="3"/>
        <v>2</v>
      </c>
      <c r="I66" s="20">
        <f t="shared" si="3"/>
        <v>2</v>
      </c>
      <c r="J66" s="20">
        <f t="shared" si="3"/>
        <v>2</v>
      </c>
      <c r="K66" s="20">
        <f t="shared" si="3"/>
        <v>6</v>
      </c>
      <c r="L66" s="20">
        <f t="shared" si="3"/>
        <v>6</v>
      </c>
      <c r="M66" s="20">
        <f t="shared" si="3"/>
        <v>5</v>
      </c>
      <c r="N66" s="21">
        <f t="shared" si="3"/>
        <v>4</v>
      </c>
    </row>
    <row r="67" spans="1:16" ht="15" customHeight="1" thickBot="1">
      <c r="A67" s="22"/>
      <c r="B67" s="22"/>
      <c r="C67" s="23"/>
      <c r="D67" s="24" t="s">
        <v>6</v>
      </c>
      <c r="E67" s="25">
        <f>SUM(E63:E66)</f>
        <v>60</v>
      </c>
      <c r="F67" s="25">
        <f>SUM(F63:F66)</f>
        <v>60</v>
      </c>
      <c r="G67" s="25">
        <f t="shared" ref="G67:N67" si="4">SUM(G63:G66)</f>
        <v>60</v>
      </c>
      <c r="H67" s="25">
        <f t="shared" si="4"/>
        <v>60</v>
      </c>
      <c r="I67" s="25">
        <f t="shared" si="4"/>
        <v>60</v>
      </c>
      <c r="J67" s="25">
        <f t="shared" si="4"/>
        <v>60</v>
      </c>
      <c r="K67" s="25">
        <f t="shared" si="4"/>
        <v>60</v>
      </c>
      <c r="L67" s="25">
        <f t="shared" si="4"/>
        <v>60</v>
      </c>
      <c r="M67" s="25">
        <f t="shared" si="4"/>
        <v>60</v>
      </c>
      <c r="N67" s="26">
        <f t="shared" si="4"/>
        <v>60</v>
      </c>
    </row>
    <row r="68" spans="1:16" ht="15" customHeight="1"/>
    <row r="69" spans="1:16" ht="15" customHeight="1">
      <c r="B69" s="28"/>
      <c r="K69" s="3"/>
    </row>
    <row r="70" spans="1:16" ht="15">
      <c r="A70" s="28" t="s">
        <v>1</v>
      </c>
      <c r="B70" s="28" t="s">
        <v>145</v>
      </c>
      <c r="C70" s="28"/>
      <c r="D70" s="28"/>
      <c r="E70" s="28"/>
      <c r="F70" s="28"/>
      <c r="I70" s="28" t="s">
        <v>146</v>
      </c>
      <c r="J70" s="28"/>
      <c r="K70" s="3"/>
      <c r="L70" s="28" t="s">
        <v>147</v>
      </c>
      <c r="M70" s="28"/>
      <c r="N70" s="28"/>
      <c r="P70" s="29" t="s">
        <v>164</v>
      </c>
    </row>
    <row r="71" spans="1:16" ht="15">
      <c r="B71" s="28"/>
      <c r="K71" s="3"/>
    </row>
    <row r="72" spans="1:16">
      <c r="A72" s="3" t="s">
        <v>148</v>
      </c>
      <c r="B72" s="3" t="s">
        <v>168</v>
      </c>
      <c r="I72" s="3" t="s">
        <v>167</v>
      </c>
      <c r="L72" s="3" t="s">
        <v>27</v>
      </c>
      <c r="P72" s="3">
        <v>44</v>
      </c>
    </row>
    <row r="73" spans="1:16">
      <c r="B73" s="3" t="s">
        <v>169</v>
      </c>
      <c r="I73" s="3" t="s">
        <v>181</v>
      </c>
      <c r="K73" s="3"/>
      <c r="L73" s="3" t="s">
        <v>28</v>
      </c>
      <c r="P73" s="3">
        <v>11</v>
      </c>
    </row>
    <row r="74" spans="1:16">
      <c r="B74" s="3" t="s">
        <v>179</v>
      </c>
      <c r="K74" s="3"/>
      <c r="L74" s="3" t="s">
        <v>143</v>
      </c>
      <c r="M74" s="3" t="s">
        <v>7</v>
      </c>
      <c r="P74" s="3">
        <v>0</v>
      </c>
    </row>
    <row r="75" spans="1:16">
      <c r="K75" s="3"/>
      <c r="L75" s="3" t="s">
        <v>144</v>
      </c>
      <c r="P75" s="3">
        <v>5</v>
      </c>
    </row>
    <row r="76" spans="1:16" ht="15">
      <c r="K76" s="3"/>
      <c r="L76" s="28" t="s">
        <v>6</v>
      </c>
      <c r="P76" s="28">
        <f>SUM(P72:P75)</f>
        <v>60</v>
      </c>
    </row>
    <row r="77" spans="1:16">
      <c r="K77" s="3"/>
    </row>
    <row r="78" spans="1:16">
      <c r="A78" s="3" t="s">
        <v>149</v>
      </c>
      <c r="B78" s="31" t="s">
        <v>165</v>
      </c>
      <c r="I78" s="3" t="s">
        <v>170</v>
      </c>
      <c r="K78" s="3"/>
      <c r="L78" s="3" t="s">
        <v>27</v>
      </c>
      <c r="P78" s="3">
        <v>32</v>
      </c>
    </row>
    <row r="79" spans="1:16">
      <c r="B79" s="31" t="s">
        <v>166</v>
      </c>
      <c r="K79" s="3"/>
      <c r="L79" s="3" t="s">
        <v>28</v>
      </c>
      <c r="P79" s="3">
        <v>24</v>
      </c>
    </row>
    <row r="80" spans="1:16" ht="15">
      <c r="B80" s="30" t="s">
        <v>183</v>
      </c>
      <c r="K80" s="3"/>
      <c r="L80" s="3" t="s">
        <v>143</v>
      </c>
      <c r="M80" s="3" t="s">
        <v>7</v>
      </c>
      <c r="P80" s="3">
        <v>0</v>
      </c>
    </row>
    <row r="81" spans="1:16">
      <c r="B81" s="3" t="s">
        <v>171</v>
      </c>
      <c r="K81" s="3"/>
      <c r="L81" s="3" t="s">
        <v>144</v>
      </c>
      <c r="P81" s="3">
        <v>4</v>
      </c>
    </row>
    <row r="82" spans="1:16" ht="15">
      <c r="B82" s="3" t="s">
        <v>172</v>
      </c>
      <c r="K82" s="3"/>
      <c r="L82" s="28" t="s">
        <v>6</v>
      </c>
      <c r="P82" s="28">
        <f>SUM(P78:P81)</f>
        <v>60</v>
      </c>
    </row>
    <row r="83" spans="1:16" ht="15">
      <c r="B83" s="3" t="s">
        <v>173</v>
      </c>
      <c r="K83" s="3"/>
      <c r="L83" s="32" t="s">
        <v>174</v>
      </c>
      <c r="M83" s="32" t="s">
        <v>175</v>
      </c>
      <c r="N83" s="32"/>
      <c r="O83" s="32"/>
      <c r="P83" s="33"/>
    </row>
    <row r="84" spans="1:16" ht="15">
      <c r="B84" s="28"/>
      <c r="K84" s="3"/>
      <c r="L84" s="32" t="s">
        <v>176</v>
      </c>
      <c r="M84" s="32" t="s">
        <v>177</v>
      </c>
      <c r="N84" s="32"/>
      <c r="O84" s="32"/>
      <c r="P84" s="33"/>
    </row>
    <row r="85" spans="1:16" ht="15">
      <c r="B85" s="28"/>
      <c r="K85" s="3"/>
      <c r="L85" s="28"/>
    </row>
    <row r="86" spans="1:16">
      <c r="A86" s="3" t="s">
        <v>150</v>
      </c>
      <c r="B86" s="3" t="s">
        <v>178</v>
      </c>
      <c r="I86" s="3" t="s">
        <v>180</v>
      </c>
      <c r="K86" s="3"/>
      <c r="L86" s="3" t="s">
        <v>27</v>
      </c>
      <c r="P86" s="3">
        <v>22</v>
      </c>
    </row>
    <row r="87" spans="1:16">
      <c r="B87" s="3" t="s">
        <v>210</v>
      </c>
      <c r="I87" s="3" t="s">
        <v>182</v>
      </c>
      <c r="K87" s="3"/>
      <c r="L87" s="3" t="s">
        <v>28</v>
      </c>
      <c r="P87" s="3">
        <v>31</v>
      </c>
    </row>
    <row r="88" spans="1:16">
      <c r="K88" s="3"/>
      <c r="L88" s="3" t="s">
        <v>143</v>
      </c>
      <c r="M88" s="3" t="s">
        <v>7</v>
      </c>
      <c r="P88" s="3">
        <v>1</v>
      </c>
    </row>
    <row r="89" spans="1:16">
      <c r="K89" s="3"/>
      <c r="L89" s="3" t="s">
        <v>144</v>
      </c>
      <c r="P89" s="3">
        <v>6</v>
      </c>
    </row>
    <row r="90" spans="1:16" ht="15">
      <c r="K90" s="3"/>
      <c r="L90" s="28" t="s">
        <v>6</v>
      </c>
      <c r="P90" s="28">
        <f>SUM(P86:P89)</f>
        <v>60</v>
      </c>
    </row>
    <row r="92" spans="1:16">
      <c r="A92" s="3" t="s">
        <v>151</v>
      </c>
      <c r="B92" s="31" t="s">
        <v>165</v>
      </c>
      <c r="I92" s="3" t="s">
        <v>187</v>
      </c>
      <c r="K92" s="3"/>
      <c r="L92" s="3" t="s">
        <v>27</v>
      </c>
      <c r="P92" s="3">
        <v>18</v>
      </c>
    </row>
    <row r="93" spans="1:16">
      <c r="B93" s="31" t="s">
        <v>166</v>
      </c>
      <c r="K93" s="3"/>
      <c r="L93" s="3" t="s">
        <v>28</v>
      </c>
      <c r="P93" s="3">
        <v>37</v>
      </c>
    </row>
    <row r="94" spans="1:16" ht="15">
      <c r="B94" s="30" t="s">
        <v>184</v>
      </c>
      <c r="K94" s="3"/>
      <c r="L94" s="3" t="s">
        <v>143</v>
      </c>
      <c r="M94" s="3" t="s">
        <v>7</v>
      </c>
      <c r="P94" s="3">
        <v>3</v>
      </c>
    </row>
    <row r="95" spans="1:16">
      <c r="B95" s="3" t="s">
        <v>185</v>
      </c>
      <c r="K95" s="3"/>
      <c r="L95" s="3" t="s">
        <v>144</v>
      </c>
      <c r="P95" s="3">
        <v>2</v>
      </c>
    </row>
    <row r="96" spans="1:16" ht="15">
      <c r="B96" s="3" t="s">
        <v>186</v>
      </c>
      <c r="K96" s="3"/>
      <c r="L96" s="28" t="s">
        <v>6</v>
      </c>
      <c r="P96" s="28">
        <f>SUM(P92:P95)</f>
        <v>60</v>
      </c>
    </row>
    <row r="97" spans="1:16" ht="15">
      <c r="L97" s="32" t="s">
        <v>174</v>
      </c>
      <c r="M97" s="32" t="s">
        <v>175</v>
      </c>
      <c r="N97" s="32"/>
      <c r="O97" s="32"/>
      <c r="P97" s="33"/>
    </row>
    <row r="98" spans="1:16" ht="15">
      <c r="L98" s="32" t="s">
        <v>176</v>
      </c>
      <c r="M98" s="32" t="s">
        <v>191</v>
      </c>
      <c r="N98" s="32"/>
      <c r="O98" s="32"/>
      <c r="P98" s="33"/>
    </row>
    <row r="100" spans="1:16">
      <c r="A100" s="3" t="s">
        <v>155</v>
      </c>
      <c r="B100" s="31" t="s">
        <v>165</v>
      </c>
      <c r="I100" s="3" t="s">
        <v>170</v>
      </c>
      <c r="K100" s="3"/>
      <c r="L100" s="3" t="s">
        <v>27</v>
      </c>
      <c r="P100" s="3">
        <v>32</v>
      </c>
    </row>
    <row r="101" spans="1:16">
      <c r="B101" s="31" t="s">
        <v>166</v>
      </c>
      <c r="K101" s="3"/>
      <c r="L101" s="3" t="s">
        <v>28</v>
      </c>
      <c r="P101" s="3">
        <v>26</v>
      </c>
    </row>
    <row r="102" spans="1:16" ht="15">
      <c r="B102" s="30" t="s">
        <v>188</v>
      </c>
      <c r="K102" s="3"/>
      <c r="L102" s="3" t="s">
        <v>143</v>
      </c>
      <c r="M102" s="3" t="s">
        <v>7</v>
      </c>
      <c r="P102" s="3">
        <v>0</v>
      </c>
    </row>
    <row r="103" spans="1:16">
      <c r="B103" s="3" t="s">
        <v>189</v>
      </c>
      <c r="K103" s="3"/>
      <c r="L103" s="3" t="s">
        <v>144</v>
      </c>
      <c r="P103" s="3">
        <v>2</v>
      </c>
    </row>
    <row r="104" spans="1:16" ht="15">
      <c r="B104" s="3" t="s">
        <v>190</v>
      </c>
      <c r="K104" s="3"/>
      <c r="L104" s="28" t="s">
        <v>6</v>
      </c>
      <c r="P104" s="28">
        <f>SUM(P100:P103)</f>
        <v>60</v>
      </c>
    </row>
    <row r="105" spans="1:16" ht="15">
      <c r="B105" s="28"/>
      <c r="K105" s="3"/>
      <c r="L105" s="32" t="s">
        <v>174</v>
      </c>
      <c r="M105" s="32" t="s">
        <v>175</v>
      </c>
      <c r="N105" s="32"/>
      <c r="O105" s="32"/>
      <c r="P105" s="33"/>
    </row>
    <row r="106" spans="1:16" ht="15">
      <c r="B106" s="28"/>
      <c r="K106" s="3"/>
      <c r="L106" s="32" t="s">
        <v>176</v>
      </c>
      <c r="M106" s="32" t="s">
        <v>177</v>
      </c>
      <c r="N106" s="32"/>
      <c r="O106" s="32"/>
      <c r="P106" s="33"/>
    </row>
    <row r="107" spans="1:16" ht="15">
      <c r="B107" s="28"/>
      <c r="K107" s="3"/>
    </row>
    <row r="108" spans="1:16">
      <c r="A108" s="3" t="s">
        <v>156</v>
      </c>
      <c r="B108" s="31" t="s">
        <v>165</v>
      </c>
      <c r="I108" s="3" t="s">
        <v>193</v>
      </c>
      <c r="K108" s="3"/>
      <c r="L108" s="3" t="s">
        <v>27</v>
      </c>
      <c r="P108" s="3">
        <v>21</v>
      </c>
    </row>
    <row r="109" spans="1:16">
      <c r="B109" s="31" t="s">
        <v>166</v>
      </c>
      <c r="K109" s="3"/>
      <c r="L109" s="3" t="s">
        <v>28</v>
      </c>
      <c r="P109" s="3">
        <v>36</v>
      </c>
    </row>
    <row r="110" spans="1:16" ht="15">
      <c r="B110" s="28" t="s">
        <v>192</v>
      </c>
      <c r="K110" s="3"/>
      <c r="L110" s="3" t="s">
        <v>143</v>
      </c>
      <c r="M110" s="3" t="s">
        <v>7</v>
      </c>
      <c r="P110" s="3">
        <v>1</v>
      </c>
    </row>
    <row r="111" spans="1:16">
      <c r="B111" s="3" t="s">
        <v>194</v>
      </c>
      <c r="K111" s="3"/>
      <c r="L111" s="3" t="s">
        <v>144</v>
      </c>
      <c r="P111" s="3">
        <v>2</v>
      </c>
    </row>
    <row r="112" spans="1:16" ht="15">
      <c r="B112" s="28"/>
      <c r="K112" s="3"/>
      <c r="L112" s="28" t="s">
        <v>6</v>
      </c>
      <c r="P112" s="28">
        <f>SUM(P108:P111)</f>
        <v>60</v>
      </c>
    </row>
    <row r="113" spans="1:16" ht="15">
      <c r="B113" s="28"/>
      <c r="K113" s="3"/>
      <c r="L113" s="32" t="s">
        <v>174</v>
      </c>
      <c r="M113" s="32" t="s">
        <v>175</v>
      </c>
      <c r="N113" s="32"/>
      <c r="O113" s="32"/>
      <c r="P113" s="33"/>
    </row>
    <row r="114" spans="1:16" ht="15">
      <c r="B114" s="28"/>
      <c r="K114" s="3"/>
      <c r="L114" s="32" t="s">
        <v>176</v>
      </c>
      <c r="M114" s="32" t="s">
        <v>195</v>
      </c>
      <c r="N114" s="32"/>
      <c r="O114" s="32"/>
      <c r="P114" s="33"/>
    </row>
    <row r="115" spans="1:16" ht="15">
      <c r="B115" s="28"/>
      <c r="K115" s="3"/>
    </row>
    <row r="116" spans="1:16">
      <c r="A116" s="3" t="s">
        <v>157</v>
      </c>
      <c r="B116" s="35" t="s">
        <v>199</v>
      </c>
      <c r="I116" s="3" t="s">
        <v>196</v>
      </c>
      <c r="K116" s="3"/>
      <c r="L116" s="3" t="s">
        <v>27</v>
      </c>
      <c r="P116" s="3">
        <v>32</v>
      </c>
    </row>
    <row r="117" spans="1:16">
      <c r="B117" s="35" t="s">
        <v>200</v>
      </c>
      <c r="K117" s="3"/>
      <c r="L117" s="3" t="s">
        <v>28</v>
      </c>
      <c r="P117" s="3">
        <v>21</v>
      </c>
    </row>
    <row r="118" spans="1:16">
      <c r="B118" s="35" t="s">
        <v>201</v>
      </c>
      <c r="K118" s="3"/>
      <c r="L118" s="3" t="s">
        <v>143</v>
      </c>
      <c r="M118" s="3" t="s">
        <v>7</v>
      </c>
      <c r="P118" s="3">
        <v>1</v>
      </c>
    </row>
    <row r="119" spans="1:16">
      <c r="B119" s="3" t="s">
        <v>211</v>
      </c>
      <c r="K119" s="3"/>
      <c r="L119" s="3" t="s">
        <v>144</v>
      </c>
      <c r="P119" s="3">
        <v>6</v>
      </c>
    </row>
    <row r="120" spans="1:16" ht="15">
      <c r="B120" s="3" t="s">
        <v>197</v>
      </c>
      <c r="K120" s="3"/>
      <c r="L120" s="28" t="s">
        <v>6</v>
      </c>
      <c r="P120" s="28">
        <f>SUM(P116:P119)</f>
        <v>60</v>
      </c>
    </row>
    <row r="121" spans="1:16">
      <c r="B121" s="3" t="s">
        <v>212</v>
      </c>
      <c r="L121" s="32" t="s">
        <v>174</v>
      </c>
      <c r="M121" s="32" t="s">
        <v>175</v>
      </c>
      <c r="N121" s="32"/>
      <c r="O121" s="32"/>
      <c r="P121" s="32"/>
    </row>
    <row r="122" spans="1:16">
      <c r="L122" s="32" t="s">
        <v>176</v>
      </c>
      <c r="M122" s="32" t="s">
        <v>198</v>
      </c>
      <c r="N122" s="32"/>
      <c r="O122" s="32"/>
      <c r="P122" s="32"/>
    </row>
    <row r="124" spans="1:16">
      <c r="A124" s="3" t="s">
        <v>161</v>
      </c>
      <c r="B124" s="35" t="s">
        <v>199</v>
      </c>
      <c r="C124" s="35"/>
      <c r="D124" s="35"/>
      <c r="E124" s="35"/>
      <c r="F124" s="35"/>
      <c r="G124" s="35"/>
      <c r="I124" s="3" t="s">
        <v>196</v>
      </c>
      <c r="K124" s="3"/>
      <c r="L124" s="3" t="s">
        <v>27</v>
      </c>
      <c r="P124" s="3">
        <v>30</v>
      </c>
    </row>
    <row r="125" spans="1:16">
      <c r="B125" s="35" t="s">
        <v>200</v>
      </c>
      <c r="C125" s="35"/>
      <c r="D125" s="35"/>
      <c r="E125" s="35"/>
      <c r="F125" s="35"/>
      <c r="G125" s="35"/>
      <c r="K125" s="3"/>
      <c r="L125" s="3" t="s">
        <v>28</v>
      </c>
      <c r="P125" s="3">
        <v>24</v>
      </c>
    </row>
    <row r="126" spans="1:16">
      <c r="B126" s="35" t="s">
        <v>201</v>
      </c>
      <c r="C126" s="35"/>
      <c r="D126" s="35"/>
      <c r="E126" s="35"/>
      <c r="F126" s="35"/>
      <c r="G126" s="35"/>
      <c r="K126" s="3"/>
      <c r="L126" s="3" t="s">
        <v>143</v>
      </c>
      <c r="M126" s="3" t="s">
        <v>7</v>
      </c>
      <c r="P126" s="3">
        <v>0</v>
      </c>
    </row>
    <row r="127" spans="1:16" ht="15">
      <c r="B127" s="36" t="s">
        <v>206</v>
      </c>
      <c r="C127" s="35"/>
      <c r="D127" s="35"/>
      <c r="E127" s="35"/>
      <c r="F127" s="35"/>
      <c r="G127" s="35"/>
      <c r="K127" s="3"/>
      <c r="L127" s="3" t="s">
        <v>144</v>
      </c>
      <c r="P127" s="3">
        <v>6</v>
      </c>
    </row>
    <row r="128" spans="1:16" ht="15">
      <c r="B128" s="3" t="s">
        <v>207</v>
      </c>
      <c r="K128" s="3"/>
      <c r="L128" s="28" t="s">
        <v>6</v>
      </c>
      <c r="P128" s="28">
        <f>SUM(P124:P127)</f>
        <v>60</v>
      </c>
    </row>
    <row r="129" spans="1:16">
      <c r="B129" s="37" t="s">
        <v>209</v>
      </c>
      <c r="K129" s="3"/>
      <c r="L129" s="32" t="s">
        <v>174</v>
      </c>
      <c r="M129" s="32" t="s">
        <v>175</v>
      </c>
      <c r="N129" s="32"/>
      <c r="O129" s="32"/>
      <c r="P129" s="32"/>
    </row>
    <row r="130" spans="1:16">
      <c r="B130" s="3" t="s">
        <v>208</v>
      </c>
      <c r="K130" s="3"/>
      <c r="L130" s="32" t="s">
        <v>176</v>
      </c>
      <c r="M130" s="32" t="s">
        <v>198</v>
      </c>
      <c r="N130" s="32"/>
      <c r="O130" s="32"/>
      <c r="P130" s="32"/>
    </row>
    <row r="132" spans="1:16">
      <c r="A132" s="3" t="s">
        <v>162</v>
      </c>
      <c r="B132" s="3" t="s">
        <v>199</v>
      </c>
      <c r="I132" s="3" t="s">
        <v>202</v>
      </c>
      <c r="K132" s="3"/>
      <c r="L132" s="3" t="s">
        <v>27</v>
      </c>
      <c r="P132" s="3">
        <v>39</v>
      </c>
    </row>
    <row r="133" spans="1:16">
      <c r="B133" s="3" t="s">
        <v>200</v>
      </c>
      <c r="K133" s="3"/>
      <c r="L133" s="3" t="s">
        <v>28</v>
      </c>
      <c r="P133" s="3">
        <v>8</v>
      </c>
    </row>
    <row r="134" spans="1:16">
      <c r="B134" s="3" t="s">
        <v>201</v>
      </c>
      <c r="K134" s="3"/>
      <c r="L134" s="3" t="s">
        <v>143</v>
      </c>
      <c r="M134" s="3" t="s">
        <v>7</v>
      </c>
      <c r="P134" s="3">
        <v>8</v>
      </c>
    </row>
    <row r="135" spans="1:16">
      <c r="B135" s="3" t="s">
        <v>213</v>
      </c>
      <c r="K135" s="3"/>
      <c r="L135" s="3" t="s">
        <v>144</v>
      </c>
      <c r="P135" s="3">
        <v>5</v>
      </c>
    </row>
    <row r="136" spans="1:16" ht="15">
      <c r="K136" s="3"/>
      <c r="L136" s="28" t="s">
        <v>6</v>
      </c>
      <c r="P136" s="28">
        <f>SUM(P132:P135)</f>
        <v>60</v>
      </c>
    </row>
    <row r="137" spans="1:16">
      <c r="B137" s="34"/>
      <c r="E137" s="27"/>
    </row>
    <row r="138" spans="1:16">
      <c r="A138" s="3" t="s">
        <v>163</v>
      </c>
      <c r="B138" s="38" t="s">
        <v>203</v>
      </c>
      <c r="E138" s="27"/>
      <c r="I138" s="3" t="s">
        <v>202</v>
      </c>
      <c r="K138" s="3"/>
      <c r="L138" s="3" t="s">
        <v>27</v>
      </c>
      <c r="P138" s="3">
        <v>54</v>
      </c>
    </row>
    <row r="139" spans="1:16">
      <c r="B139" s="38" t="s">
        <v>214</v>
      </c>
      <c r="E139" s="27"/>
      <c r="K139" s="3"/>
      <c r="L139" s="3" t="s">
        <v>28</v>
      </c>
      <c r="P139" s="3">
        <v>2</v>
      </c>
    </row>
    <row r="140" spans="1:16">
      <c r="B140" s="3" t="s">
        <v>204</v>
      </c>
      <c r="K140" s="3"/>
      <c r="L140" s="3" t="s">
        <v>143</v>
      </c>
      <c r="M140" s="3" t="s">
        <v>7</v>
      </c>
      <c r="P140" s="3">
        <v>0</v>
      </c>
    </row>
    <row r="141" spans="1:16">
      <c r="B141" s="3" t="s">
        <v>205</v>
      </c>
      <c r="K141" s="3"/>
      <c r="L141" s="3" t="s">
        <v>144</v>
      </c>
      <c r="P141" s="3">
        <v>4</v>
      </c>
    </row>
    <row r="142" spans="1:16" ht="15">
      <c r="L142" s="28" t="s">
        <v>6</v>
      </c>
      <c r="P142" s="28">
        <f>SUM(P138:P141)</f>
        <v>60</v>
      </c>
    </row>
    <row r="147" spans="6:6">
      <c r="F147" s="27"/>
    </row>
    <row r="148" spans="6:6">
      <c r="F148" s="27"/>
    </row>
    <row r="149" spans="6:6">
      <c r="F149" s="27"/>
    </row>
  </sheetData>
  <sortState ref="A2:AZ113">
    <sortCondition ref="A1"/>
  </sortState>
  <phoneticPr fontId="2" type="noConversion"/>
  <conditionalFormatting sqref="G2:N44 G46:N66">
    <cfRule type="containsText" dxfId="8" priority="55" operator="containsText" text="Enth">
      <formula>NOT(ISERROR(SEARCH("Enth",G2)))</formula>
    </cfRule>
    <cfRule type="containsText" dxfId="7" priority="57" operator="containsText" text="Nein">
      <formula>NOT(ISERROR(SEARCH("Nein",G2)))</formula>
    </cfRule>
    <cfRule type="containsText" dxfId="6" priority="58" operator="containsText" text="Ja">
      <formula>NOT(ISERROR(SEARCH("Ja",G2)))</formula>
    </cfRule>
  </conditionalFormatting>
  <conditionalFormatting sqref="F2:F44 F46:F66">
    <cfRule type="containsText" dxfId="5" priority="1" operator="containsText" text="Enth">
      <formula>NOT(ISERROR(SEARCH("Enth",F2)))</formula>
    </cfRule>
    <cfRule type="containsText" dxfId="4" priority="2" operator="containsText" text="Nein">
      <formula>NOT(ISERROR(SEARCH("Nein",F2)))</formula>
    </cfRule>
    <cfRule type="containsText" dxfId="3" priority="3" operator="containsText" text="Ja">
      <formula>NOT(ISERROR(SEARCH("Ja",F2)))</formula>
    </cfRule>
  </conditionalFormatting>
  <conditionalFormatting sqref="E2:E44 E46:E66">
    <cfRule type="containsText" dxfId="2" priority="7" operator="containsText" text="Enth">
      <formula>NOT(ISERROR(SEARCH("Enth",E2)))</formula>
    </cfRule>
    <cfRule type="containsText" dxfId="1" priority="8" operator="containsText" text="Nein">
      <formula>NOT(ISERROR(SEARCH("Nein",E2)))</formula>
    </cfRule>
    <cfRule type="containsText" dxfId="0" priority="9" operator="containsText" text="Ja">
      <formula>NOT(ISERROR(SEARCH("Ja",E2)))</formula>
    </cfRule>
  </conditionalFormatting>
  <pageMargins left="0.31496062992125984" right="0.31496062992125984" top="0.82677165354330717" bottom="0.31496062992125984" header="0.31496062992125984" footer="0.15748031496062992"/>
  <pageSetup paperSize="9" scale="67" pageOrder="overThenDown" orientation="landscape" horizontalDpi="300" verticalDpi="300" r:id="rId1"/>
  <headerFooter>
    <oddHeader>&amp;L&amp;G&amp;C&amp;"Arial,Fett"&amp;16Definitiver Report&amp;R&amp;"Arial,Fett"&amp;16Kantonsratssitzung vom 13.01.2020, Vormittag</oddHeader>
  </headerFooter>
  <rowBreaks count="5" manualBreakCount="5">
    <brk id="44" max="16383" man="1"/>
    <brk id="68" max="16383" man="1"/>
    <brk id="172" max="16383" man="1"/>
    <brk id="221" max="16383" man="1"/>
    <brk id="273" max="16383" man="1"/>
  </rowBreaks>
  <colBreaks count="1" manualBreakCount="1">
    <brk id="21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2020-01-16T07:40:18Z</cp:lastPrinted>
  <dcterms:created xsi:type="dcterms:W3CDTF">2013-10-23T08:03:36Z</dcterms:created>
  <dcterms:modified xsi:type="dcterms:W3CDTF">2020-02-05T14:43:31Z</dcterms:modified>
</cp:coreProperties>
</file>