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J66" i="1" l="1"/>
  <c r="J65" i="1"/>
  <c r="J64" i="1"/>
  <c r="J63" i="1"/>
  <c r="J67" i="1" l="1"/>
  <c r="G64" i="1" l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<sst xmlns="http://schemas.openxmlformats.org/spreadsheetml/2006/main" count="428" uniqueCount="172">
  <si>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</si>
  <si>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</si>
  <si>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</si>
  <si>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</si>
  <si>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</si>
  <si>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</si>
  <si>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</si>
  <si>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</si>
  <si>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</si>
  <si>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</si>
  <si>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</si>
  <si>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</si>
  <si>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</si>
  <si>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</si>
  <si>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</si>
  <si>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</si>
  <si>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</si>
  <si>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</si>
  <si>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</si>
  <si>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</si>
  <si>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</si>
  <si>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</si>
  <si>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</si>
  <si>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</si>
  <si>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</si>
  <si>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</si>
  <si>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</si>
  <si>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</si>
  <si>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</si>
  <si>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</si>
  <si>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</si>
  <si>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</si>
  <si>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</si>
  <si>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</si>
  <si>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</si>
  <si>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</si>
  <si>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</si>
  <si>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</si>
  <si>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</si>
  <si>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</si>
  <si>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</si>
  <si>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</si>
  <si>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</si>
  <si>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</si>
  <si>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</si>
  <si>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</si>
  <si>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</si>
  <si>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</si>
  <si>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</si>
  <si>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</si>
  <si>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</si>
  <si>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</si>
  <si>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</si>
  <si>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</si>
  <si>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</si>
  <si>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</si>
  <si>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</si>
  <si>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</si>
  <si>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</si>
  <si>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</si>
  <si>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</si>
  <si>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</si>
  <si>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</si>
  <si>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</si>
  <si>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</si>
  <si>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</si>
  <si>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</si>
  <si>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</si>
  <si>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</si>
  <si>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</si>
  <si>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</si>
  <si>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</si>
  <si>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</si>
  <si>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</si>
  <si>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</si>
  <si>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</si>
  <si>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</si>
  <si>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</si>
  <si>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</si>
  <si>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</si>
  <si>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</si>
  <si>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</si>
  <si>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</si>
  <si>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</si>
  <si>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</si>
  <si>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</si>
  <si>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</si>
  <si>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</si>
  <si>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</si>
  <si>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</si>
  <si>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</si>
  <si>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</si>
  <si>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</si>
  <si>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</si>
  <si>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</si>
  <si>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</si>
  <si>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</si>
  <si>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</si>
  <si>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</si>
  <si>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</si>
  <si>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</si>
  <si>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</si>
  <si>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</si>
  <si>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</si>
  <si>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</si>
  <si>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</si>
  <si>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</si>
  <si>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</si>
  <si>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</si>
  <si>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</si>
  <si>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</si>
  <si>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</si>
  <si>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</si>
  <si>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</si>
  <si>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</si>
  <si>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</si>
  <si>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</si>
  <si>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</si>
  <si>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</si>
  <si>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</si>
  <si>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</si>
  <si>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</si>
  <si>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</si>
  <si>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</si>
  <si>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</si>
  <si>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</si>
  <si>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</si>
  <si>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</si>
  <si>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</si>
  <si>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</si>
  <si>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</si>
  <si>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</si>
  <si>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</si>
  <si>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</si>
  <si>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</si>
  <si>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</si>
  <si>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</si>
  <si>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</si>
  <si>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Bruno</t>
  </si>
  <si>
    <t>Abst. 2</t>
  </si>
  <si>
    <t>Enth</t>
  </si>
  <si>
    <t>V/A/N</t>
  </si>
  <si>
    <t>Betreff</t>
  </si>
  <si>
    <t>Abstimmung</t>
  </si>
  <si>
    <t>Stimmen</t>
  </si>
  <si>
    <t>Abstimmung 1</t>
  </si>
  <si>
    <t>Abstimmung 2</t>
  </si>
  <si>
    <t>Abst. 3</t>
  </si>
  <si>
    <t>Abst. 4</t>
  </si>
  <si>
    <t>Finanzpolitische Reserve Grossprojekt «Wirtschaftliche/soziale Massnahmen Corona-Krise»</t>
  </si>
  <si>
    <t>Die Abstimmungen beziehen sich auf die Staatsrechnung 2020</t>
  </si>
  <si>
    <t xml:space="preserve">Ja bedeutet </t>
  </si>
  <si>
    <t>Nein bedeutet</t>
  </si>
  <si>
    <t xml:space="preserve">Antrag SP-Fraktion </t>
  </si>
  <si>
    <t>Schlussabstimmung</t>
  </si>
  <si>
    <t>Zustimmung Antrag RR</t>
  </si>
  <si>
    <t>Zustimmung Antrag SP-Fraktion</t>
  </si>
  <si>
    <r>
      <t xml:space="preserve">Änderung </t>
    </r>
    <r>
      <rPr>
        <u/>
        <sz val="11"/>
        <color theme="1"/>
        <rFont val="Arial"/>
        <family val="2"/>
      </rPr>
      <t>Zweck</t>
    </r>
    <r>
      <rPr>
        <sz val="11"/>
        <color theme="1"/>
        <rFont val="Arial"/>
        <family val="2"/>
      </rPr>
      <t xml:space="preserve"> in: «Die Reserve gleicht die jährlichen Kosten von Massnahmen für die Umsetzung des Gesetzes der</t>
    </r>
  </si>
  <si>
    <t xml:space="preserve">Corona-Krise vom 25. Januar 2021, für individuelle und kollektive Leistungen an arbeitslose respektive von Arbeitslosigkeit </t>
  </si>
  <si>
    <t>zur Abfederung der Auswirkung der Corona-Krise auf die Schaffhauser Wirtschaft sowie an arbeitslose resp. von Arbeitslosigkeit</t>
  </si>
  <si>
    <t>welche aufgrund gesetzlicher oder vertraglicher Verpflichtungen an berechtigte Organisationen zu leisten sind  (…).</t>
  </si>
  <si>
    <t>versus</t>
  </si>
  <si>
    <t>Antrag Regierungsrat</t>
  </si>
  <si>
    <t>Mittels Aufstehen wird ermittelt, ob die folgende Abstimmung mittels Namensaufruf durchgeführt werden soll. Das Ergebnis lautet 40 : 12 Stimmen. Demnach wird die Schlussabstimmung über den Beschluss mittels Namensaufruf durchgeführt.</t>
  </si>
  <si>
    <t>Gemäss Vorlage des Regierungsrats (s. Seite 39, Staatsrechnung)</t>
  </si>
  <si>
    <r>
      <t xml:space="preserve">oder armutsgefährdete Personen und Familien sowie </t>
    </r>
    <r>
      <rPr>
        <sz val="11"/>
        <color theme="1"/>
        <rFont val="Calibri"/>
        <family val="2"/>
      </rPr>
      <t>[</t>
    </r>
    <r>
      <rPr>
        <sz val="11"/>
        <color theme="1"/>
        <rFont val="Arial"/>
        <family val="2"/>
      </rPr>
      <t>…</t>
    </r>
    <r>
      <rPr>
        <sz val="11"/>
        <color theme="1"/>
        <rFont val="Calibri"/>
        <family val="2"/>
      </rPr>
      <t>]</t>
    </r>
    <r>
      <rPr>
        <sz val="11"/>
        <color theme="1"/>
        <rFont val="Arial"/>
        <family val="2"/>
      </rPr>
      <t xml:space="preserve"> aus.</t>
    </r>
  </si>
  <si>
    <r>
      <t xml:space="preserve">Änderung </t>
    </r>
    <r>
      <rPr>
        <u/>
        <sz val="11"/>
        <color theme="1"/>
        <rFont val="Arial"/>
        <family val="2"/>
      </rPr>
      <t>Entnahme</t>
    </r>
    <r>
      <rPr>
        <sz val="11"/>
        <color theme="1"/>
        <rFont val="Arial"/>
        <family val="2"/>
      </rPr>
      <t xml:space="preserve"> in: «Ausgleichsbeträge dürfen jährlich zur Deckung der jeweils angefallenen Kosten für Massnahmen</t>
    </r>
  </si>
  <si>
    <t>Anträge SP vs.</t>
  </si>
  <si>
    <t>Regierungsrat</t>
  </si>
  <si>
    <t>bedrohte oder armutsgefährdete Personen und Familien, zum Ausgleich der krisenbedingt höher ausfallenden Kantonsbeiträge,</t>
  </si>
  <si>
    <t>Da das Abstimmungsergebnis nicht plausibel ist (Intervention Raphaël Rohner), wird die Abstimmung für ungültig erklärt.
(Schlussabstimmung über den Beschluss über eine finanzpolitische Reserve Grossprojekt «Wirtschaftliche/Soziale Massnahmen Corona-Krise»).</t>
  </si>
  <si>
    <t>(Abstimmung mit Namensaufruf)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</si>
</sst>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0" borderId="0" xfId="0" applyFont="1" applyFill="1"/>
    <xf numFmtId="0" fontId="4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4" fillId="0" borderId="0" xfId="0" applyFont="1"/>
    <xf numFmtId="0" fontId="5" fillId="0" borderId="1" xfId="1" applyFont="1" applyBorder="1"/>
    <xf numFmtId="0" fontId="4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Border="1"/>
    <xf numFmtId="0" fontId="5" fillId="0" borderId="3" xfId="1" applyFont="1" applyFill="1" applyBorder="1"/>
    <xf numFmtId="0" fontId="4" fillId="0" borderId="3" xfId="0" applyFont="1" applyBorder="1" applyAlignment="1">
      <alignment horizontal="center"/>
    </xf>
    <xf numFmtId="0" fontId="4" fillId="0" borderId="3" xfId="0" applyFont="1" applyFill="1" applyBorder="1"/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6" xfId="0" applyFont="1" applyFill="1" applyBorder="1"/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vertical="center" textRotation="90"/>
    </xf>
    <xf numFmtId="0" fontId="4" fillId="0" borderId="3" xfId="0" applyFont="1" applyBorder="1" applyAlignment="1">
      <alignment horizontal="left" vertical="center" textRotation="90" wrapText="1"/>
    </xf>
    <xf numFmtId="0" fontId="4" fillId="0" borderId="0" xfId="0" applyFont="1" applyBorder="1" applyAlignment="1">
      <alignment horizontal="left" vertical="center" textRotation="90" wrapText="1"/>
    </xf>
    <xf numFmtId="0" fontId="4" fillId="7" borderId="0" xfId="0" applyFont="1" applyFill="1"/>
    <xf numFmtId="0" fontId="4" fillId="7" borderId="0" xfId="0" applyFont="1" applyFill="1" applyAlignment="1">
      <alignment horizontal="right"/>
    </xf>
    <xf numFmtId="0" fontId="3" fillId="0" borderId="2" xfId="0" applyFont="1" applyBorder="1" applyAlignment="1">
      <alignment horizontal="center" wrapText="1"/>
    </xf>
    <xf numFmtId="0" fontId="4" fillId="0" borderId="17" xfId="0" applyFont="1" applyBorder="1" applyAlignment="1">
      <alignment horizontal="center" textRotation="90" wrapText="1"/>
    </xf>
    <xf numFmtId="0" fontId="4" fillId="0" borderId="18" xfId="0" applyFont="1" applyBorder="1" applyAlignment="1">
      <alignment horizontal="center" textRotation="90"/>
    </xf>
    <xf numFmtId="0" fontId="4" fillId="0" borderId="19" xfId="0" applyFont="1" applyBorder="1" applyAlignment="1">
      <alignment horizontal="center" textRotation="90"/>
    </xf>
    <xf numFmtId="0" fontId="4" fillId="0" borderId="17" xfId="0" applyFont="1" applyBorder="1" applyAlignment="1">
      <alignment horizontal="left" vertical="center" textRotation="90" wrapText="1"/>
    </xf>
    <xf numFmtId="0" fontId="4" fillId="0" borderId="18" xfId="0" applyFont="1" applyBorder="1" applyAlignment="1">
      <alignment horizontal="left" vertical="center" textRotation="90" wrapText="1"/>
    </xf>
    <xf numFmtId="0" fontId="4" fillId="0" borderId="19" xfId="0" applyFont="1" applyBorder="1" applyAlignment="1">
      <alignment horizontal="left" vertical="center" textRotation="90" wrapText="1"/>
    </xf>
    <xf numFmtId="0" fontId="4" fillId="0" borderId="18" xfId="0" applyFont="1" applyBorder="1" applyAlignment="1">
      <alignment horizontal="center" textRotation="90" wrapText="1"/>
    </xf>
    <xf numFmtId="0" fontId="4" fillId="0" borderId="19" xfId="0" applyFont="1" applyBorder="1" applyAlignment="1">
      <alignment horizontal="center" textRotation="90" wrapText="1"/>
    </xf>
    <xf numFmtId="0" fontId="8" fillId="0" borderId="0" xfId="0" applyFont="1" applyFill="1"/>
  </cellXfs>
  <cellStyles count="2">
    <cellStyle name="Standard" xfId="0" builtinId="0"/>
    <cellStyle name="Standard 2" xfId="1"/>
  </cellStyles>
  <dxfs count="3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P100"/>
  <sheetViews>
    <sheetView tabSelected="1" view="pageLayout" topLeftCell="C75" zoomScale="85" zoomScaleNormal="85" zoomScalePageLayoutView="85" workbookViewId="0">
      <selection activeCell="D89" sqref="D89"/>
    </sheetView>
  </sheetViews>
  <sheetFormatPr baseColWidth="10" defaultColWidth="6" defaultRowHeight="14.25"/>
  <cols>
    <col min="1" max="1" width="14.5703125" style="27" hidden="1" customWidth="1"/>
    <col min="2" max="2" width="5.85546875" style="23" hidden="1" customWidth="1"/>
    <col min="3" max="3" width="22.42578125" style="28" bestFit="1" customWidth="1"/>
    <col min="4" max="4" width="20.85546875" style="28" customWidth="1"/>
    <col min="5" max="5" width="28.140625" style="7" customWidth="1"/>
    <col min="6" max="6" width="19.5703125" style="7" customWidth="1"/>
    <col min="7" max="7" width="12.5703125" style="23" customWidth="1"/>
    <col min="8" max="9" width="10.85546875" style="7" customWidth="1"/>
    <col min="10" max="10" width="15.7109375" style="7" customWidth="1"/>
    <col min="11" max="11" width="6" style="7"/>
    <col min="12" max="12" width="15.140625" style="7" customWidth="1"/>
    <col min="13" max="13" width="13.5703125" style="7" customWidth="1"/>
    <col min="14" max="14" width="6" style="7"/>
    <col min="15" max="15" width="13.5703125" style="7" customWidth="1"/>
    <col min="16" max="16" width="13.7109375" style="7" customWidth="1"/>
    <col min="17" max="16384" width="6" style="7"/>
  </cols>
  <sheetData>
    <row r="1" spans="1:10" ht="17.45" customHeight="1" thickTop="1">
      <c r="A1" s="2" t="s">
        <v>1</v>
      </c>
      <c r="B1" s="3" t="s">
        <v>2</v>
      </c>
      <c r="C1" s="4" t="s">
        <v>21</v>
      </c>
      <c r="D1" s="4" t="s">
        <v>20</v>
      </c>
      <c r="E1" s="5" t="s">
        <v>22</v>
      </c>
      <c r="F1" s="5" t="s">
        <v>23</v>
      </c>
      <c r="G1" s="6" t="s">
        <v>24</v>
      </c>
      <c r="H1" s="6" t="s">
        <v>139</v>
      </c>
      <c r="I1" s="6" t="s">
        <v>147</v>
      </c>
      <c r="J1" s="6" t="s">
        <v>148</v>
      </c>
    </row>
    <row r="2" spans="1:10" ht="17.45" customHeight="1">
      <c r="A2" s="8">
        <v>100467</v>
      </c>
      <c r="B2" s="9">
        <v>54</v>
      </c>
      <c r="C2" s="10" t="s">
        <v>86</v>
      </c>
      <c r="D2" s="10" t="s">
        <v>87</v>
      </c>
      <c r="E2" s="8" t="s">
        <v>29</v>
      </c>
      <c r="F2" s="8" t="s">
        <v>6</v>
      </c>
      <c r="G2" s="9" t="s">
        <v>26</v>
      </c>
      <c r="H2" s="52" t="s">
        <v>170</v>
      </c>
      <c r="I2" s="52" t="s">
        <v>163</v>
      </c>
      <c r="J2" s="9" t="s">
        <v>26</v>
      </c>
    </row>
    <row r="3" spans="1:10" ht="17.45" customHeight="1">
      <c r="A3" s="8">
        <v>100456</v>
      </c>
      <c r="B3" s="9">
        <v>43</v>
      </c>
      <c r="C3" s="10" t="s">
        <v>109</v>
      </c>
      <c r="D3" s="10" t="s">
        <v>108</v>
      </c>
      <c r="E3" s="8" t="s">
        <v>34</v>
      </c>
      <c r="F3" s="8" t="s">
        <v>17</v>
      </c>
      <c r="G3" s="9" t="s">
        <v>141</v>
      </c>
      <c r="H3" s="53"/>
      <c r="I3" s="58"/>
      <c r="J3" s="9" t="s">
        <v>141</v>
      </c>
    </row>
    <row r="4" spans="1:10" ht="17.45" customHeight="1">
      <c r="A4" s="8">
        <v>100457</v>
      </c>
      <c r="B4" s="9">
        <v>44</v>
      </c>
      <c r="C4" s="11" t="s">
        <v>122</v>
      </c>
      <c r="D4" s="11" t="s">
        <v>123</v>
      </c>
      <c r="E4" s="13" t="s">
        <v>34</v>
      </c>
      <c r="F4" s="13" t="s">
        <v>17</v>
      </c>
      <c r="G4" s="9" t="s">
        <v>26</v>
      </c>
      <c r="H4" s="53"/>
      <c r="I4" s="58"/>
      <c r="J4" s="9" t="s">
        <v>26</v>
      </c>
    </row>
    <row r="5" spans="1:10" ht="17.45" customHeight="1">
      <c r="A5" s="8">
        <v>100454</v>
      </c>
      <c r="B5" s="9">
        <v>41</v>
      </c>
      <c r="C5" s="10" t="s">
        <v>74</v>
      </c>
      <c r="D5" s="10" t="s">
        <v>75</v>
      </c>
      <c r="E5" s="8" t="s">
        <v>3</v>
      </c>
      <c r="F5" s="8" t="s">
        <v>3</v>
      </c>
      <c r="G5" s="9" t="s">
        <v>27</v>
      </c>
      <c r="H5" s="53"/>
      <c r="I5" s="58"/>
      <c r="J5" s="9" t="s">
        <v>26</v>
      </c>
    </row>
    <row r="6" spans="1:10" ht="17.45" customHeight="1">
      <c r="A6" s="8">
        <v>100459</v>
      </c>
      <c r="B6" s="9">
        <v>46</v>
      </c>
      <c r="C6" s="14" t="s">
        <v>136</v>
      </c>
      <c r="D6" s="14" t="s">
        <v>137</v>
      </c>
      <c r="E6" s="15" t="s">
        <v>29</v>
      </c>
      <c r="F6" s="15" t="s">
        <v>6</v>
      </c>
      <c r="G6" s="16" t="s">
        <v>26</v>
      </c>
      <c r="H6" s="53"/>
      <c r="I6" s="58"/>
      <c r="J6" s="9" t="s">
        <v>26</v>
      </c>
    </row>
    <row r="7" spans="1:10" ht="17.45" customHeight="1">
      <c r="A7" s="8">
        <v>100470</v>
      </c>
      <c r="B7" s="9">
        <v>57</v>
      </c>
      <c r="C7" s="10" t="s">
        <v>106</v>
      </c>
      <c r="D7" s="10" t="s">
        <v>107</v>
      </c>
      <c r="E7" s="8" t="s">
        <v>34</v>
      </c>
      <c r="F7" s="8" t="s">
        <v>17</v>
      </c>
      <c r="G7" s="9" t="s">
        <v>141</v>
      </c>
      <c r="H7" s="53"/>
      <c r="I7" s="58"/>
      <c r="J7" s="9" t="s">
        <v>141</v>
      </c>
    </row>
    <row r="8" spans="1:10" ht="17.45" customHeight="1">
      <c r="A8" s="8">
        <v>100426</v>
      </c>
      <c r="B8" s="9">
        <v>17</v>
      </c>
      <c r="C8" s="11" t="s">
        <v>47</v>
      </c>
      <c r="D8" s="10" t="s">
        <v>11</v>
      </c>
      <c r="E8" s="8" t="s">
        <v>103</v>
      </c>
      <c r="F8" s="8" t="s">
        <v>104</v>
      </c>
      <c r="G8" s="9" t="s">
        <v>27</v>
      </c>
      <c r="H8" s="53"/>
      <c r="I8" s="58"/>
      <c r="J8" s="9" t="s">
        <v>26</v>
      </c>
    </row>
    <row r="9" spans="1:10" ht="17.45" customHeight="1">
      <c r="A9" s="8">
        <v>100418</v>
      </c>
      <c r="B9" s="9">
        <v>11</v>
      </c>
      <c r="C9" s="10" t="s">
        <v>41</v>
      </c>
      <c r="D9" s="10" t="s">
        <v>42</v>
      </c>
      <c r="E9" s="8" t="s">
        <v>103</v>
      </c>
      <c r="F9" s="8" t="s">
        <v>43</v>
      </c>
      <c r="G9" s="9" t="s">
        <v>141</v>
      </c>
      <c r="H9" s="53"/>
      <c r="I9" s="58"/>
      <c r="J9" s="9" t="s">
        <v>141</v>
      </c>
    </row>
    <row r="10" spans="1:10" ht="17.45" customHeight="1">
      <c r="A10" s="8">
        <v>100427</v>
      </c>
      <c r="B10" s="9">
        <v>18</v>
      </c>
      <c r="C10" s="10" t="s">
        <v>76</v>
      </c>
      <c r="D10" s="10" t="s">
        <v>77</v>
      </c>
      <c r="E10" s="8" t="s">
        <v>105</v>
      </c>
      <c r="F10" s="8" t="s">
        <v>5</v>
      </c>
      <c r="G10" s="9" t="s">
        <v>26</v>
      </c>
      <c r="H10" s="53"/>
      <c r="I10" s="58"/>
      <c r="J10" s="9" t="s">
        <v>26</v>
      </c>
    </row>
    <row r="11" spans="1:10" ht="17.45" customHeight="1">
      <c r="A11" s="8">
        <v>100428</v>
      </c>
      <c r="B11" s="9">
        <v>19</v>
      </c>
      <c r="C11" s="10" t="s">
        <v>115</v>
      </c>
      <c r="D11" s="10" t="s">
        <v>50</v>
      </c>
      <c r="E11" s="8" t="s">
        <v>105</v>
      </c>
      <c r="F11" s="8" t="s">
        <v>5</v>
      </c>
      <c r="G11" s="9" t="s">
        <v>141</v>
      </c>
      <c r="H11" s="53"/>
      <c r="I11" s="58"/>
      <c r="J11" s="9" t="s">
        <v>141</v>
      </c>
    </row>
    <row r="12" spans="1:10" ht="17.45" customHeight="1">
      <c r="A12" s="8">
        <v>100423</v>
      </c>
      <c r="B12" s="9">
        <v>16</v>
      </c>
      <c r="C12" s="10" t="s">
        <v>132</v>
      </c>
      <c r="D12" s="10" t="s">
        <v>133</v>
      </c>
      <c r="E12" s="8" t="s">
        <v>103</v>
      </c>
      <c r="F12" s="8" t="s">
        <v>104</v>
      </c>
      <c r="G12" s="9" t="s">
        <v>27</v>
      </c>
      <c r="H12" s="53"/>
      <c r="I12" s="58"/>
      <c r="J12" s="9" t="s">
        <v>26</v>
      </c>
    </row>
    <row r="13" spans="1:10" ht="17.45" customHeight="1">
      <c r="A13" s="8">
        <v>100433</v>
      </c>
      <c r="B13" s="9">
        <v>24</v>
      </c>
      <c r="C13" s="10" t="s">
        <v>54</v>
      </c>
      <c r="D13" s="10" t="s">
        <v>55</v>
      </c>
      <c r="E13" s="8" t="s">
        <v>29</v>
      </c>
      <c r="F13" s="8" t="s">
        <v>91</v>
      </c>
      <c r="G13" s="9" t="s">
        <v>26</v>
      </c>
      <c r="H13" s="53"/>
      <c r="I13" s="58"/>
      <c r="J13" s="9" t="s">
        <v>26</v>
      </c>
    </row>
    <row r="14" spans="1:10" ht="17.45" customHeight="1">
      <c r="A14" s="8">
        <v>100341</v>
      </c>
      <c r="B14" s="9">
        <v>3</v>
      </c>
      <c r="C14" s="17" t="s">
        <v>65</v>
      </c>
      <c r="D14" s="17" t="s">
        <v>66</v>
      </c>
      <c r="E14" s="18" t="s">
        <v>105</v>
      </c>
      <c r="F14" s="18" t="s">
        <v>4</v>
      </c>
      <c r="G14" s="9" t="s">
        <v>141</v>
      </c>
      <c r="H14" s="53"/>
      <c r="I14" s="58"/>
      <c r="J14" s="9" t="s">
        <v>141</v>
      </c>
    </row>
    <row r="15" spans="1:10" ht="17.45" customHeight="1">
      <c r="A15" s="8">
        <v>100440</v>
      </c>
      <c r="B15" s="9">
        <v>29</v>
      </c>
      <c r="C15" s="10" t="s">
        <v>62</v>
      </c>
      <c r="D15" s="10" t="s">
        <v>16</v>
      </c>
      <c r="E15" s="8" t="s">
        <v>29</v>
      </c>
      <c r="F15" s="8" t="s">
        <v>6</v>
      </c>
      <c r="G15" s="9" t="s">
        <v>26</v>
      </c>
      <c r="H15" s="53"/>
      <c r="I15" s="58"/>
      <c r="J15" s="9" t="s">
        <v>26</v>
      </c>
    </row>
    <row r="16" spans="1:10" ht="17.45" customHeight="1">
      <c r="A16" s="8">
        <v>100437</v>
      </c>
      <c r="B16" s="9">
        <v>26</v>
      </c>
      <c r="C16" s="14" t="s">
        <v>58</v>
      </c>
      <c r="D16" s="14" t="s">
        <v>59</v>
      </c>
      <c r="E16" s="15" t="s">
        <v>29</v>
      </c>
      <c r="F16" s="15" t="s">
        <v>6</v>
      </c>
      <c r="G16" s="9" t="s">
        <v>26</v>
      </c>
      <c r="H16" s="53"/>
      <c r="I16" s="58"/>
      <c r="J16" s="9" t="s">
        <v>26</v>
      </c>
    </row>
    <row r="17" spans="1:10" ht="17.45" customHeight="1">
      <c r="A17" s="8">
        <v>100472</v>
      </c>
      <c r="B17" s="9">
        <v>59</v>
      </c>
      <c r="C17" s="10" t="s">
        <v>116</v>
      </c>
      <c r="D17" s="10" t="s">
        <v>117</v>
      </c>
      <c r="E17" s="8" t="s">
        <v>3</v>
      </c>
      <c r="F17" s="8" t="s">
        <v>3</v>
      </c>
      <c r="G17" s="16" t="s">
        <v>27</v>
      </c>
      <c r="H17" s="53"/>
      <c r="I17" s="58"/>
      <c r="J17" s="9" t="s">
        <v>26</v>
      </c>
    </row>
    <row r="18" spans="1:10" ht="17.45" customHeight="1">
      <c r="A18" s="8">
        <v>100450</v>
      </c>
      <c r="B18" s="9">
        <v>37</v>
      </c>
      <c r="C18" s="10" t="s">
        <v>69</v>
      </c>
      <c r="D18" s="10" t="s">
        <v>14</v>
      </c>
      <c r="E18" s="8" t="s">
        <v>3</v>
      </c>
      <c r="F18" s="8" t="s">
        <v>3</v>
      </c>
      <c r="G18" s="9" t="s">
        <v>27</v>
      </c>
      <c r="H18" s="53"/>
      <c r="I18" s="58"/>
      <c r="J18" s="9" t="s">
        <v>26</v>
      </c>
    </row>
    <row r="19" spans="1:10" ht="17.45" customHeight="1">
      <c r="A19" s="8">
        <v>100420</v>
      </c>
      <c r="B19" s="9">
        <v>13</v>
      </c>
      <c r="C19" s="10" t="s">
        <v>44</v>
      </c>
      <c r="D19" s="10" t="s">
        <v>14</v>
      </c>
      <c r="E19" s="8" t="s">
        <v>103</v>
      </c>
      <c r="F19" s="8" t="s">
        <v>43</v>
      </c>
      <c r="G19" s="9" t="s">
        <v>27</v>
      </c>
      <c r="H19" s="53"/>
      <c r="I19" s="58"/>
      <c r="J19" s="9" t="s">
        <v>26</v>
      </c>
    </row>
    <row r="20" spans="1:10" ht="17.45" customHeight="1">
      <c r="A20" s="8">
        <v>100465</v>
      </c>
      <c r="B20" s="9">
        <v>52</v>
      </c>
      <c r="C20" s="10" t="s">
        <v>84</v>
      </c>
      <c r="D20" s="10" t="s">
        <v>85</v>
      </c>
      <c r="E20" s="8" t="s">
        <v>29</v>
      </c>
      <c r="F20" s="8" t="s">
        <v>6</v>
      </c>
      <c r="G20" s="9" t="s">
        <v>26</v>
      </c>
      <c r="H20" s="53"/>
      <c r="I20" s="58"/>
      <c r="J20" s="9" t="s">
        <v>26</v>
      </c>
    </row>
    <row r="21" spans="1:10" ht="17.45" customHeight="1">
      <c r="A21" s="8">
        <v>100448</v>
      </c>
      <c r="B21" s="9">
        <v>35</v>
      </c>
      <c r="C21" s="10" t="s">
        <v>94</v>
      </c>
      <c r="D21" s="10" t="s">
        <v>95</v>
      </c>
      <c r="E21" s="8" t="s">
        <v>3</v>
      </c>
      <c r="F21" s="8" t="s">
        <v>3</v>
      </c>
      <c r="G21" s="9" t="s">
        <v>27</v>
      </c>
      <c r="H21" s="53"/>
      <c r="I21" s="58"/>
      <c r="J21" s="9" t="s">
        <v>26</v>
      </c>
    </row>
    <row r="22" spans="1:10" ht="17.45" customHeight="1">
      <c r="A22" s="8">
        <v>100441</v>
      </c>
      <c r="B22" s="9">
        <v>30</v>
      </c>
      <c r="C22" s="10" t="s">
        <v>63</v>
      </c>
      <c r="D22" s="10" t="s">
        <v>64</v>
      </c>
      <c r="E22" s="8" t="s">
        <v>105</v>
      </c>
      <c r="F22" s="8" t="s">
        <v>4</v>
      </c>
      <c r="G22" s="9" t="s">
        <v>26</v>
      </c>
      <c r="H22" s="53"/>
      <c r="I22" s="58"/>
      <c r="J22" s="9" t="s">
        <v>26</v>
      </c>
    </row>
    <row r="23" spans="1:10" ht="17.45" customHeight="1">
      <c r="A23" s="8">
        <v>100446</v>
      </c>
      <c r="B23" s="9">
        <v>33</v>
      </c>
      <c r="C23" s="10" t="s">
        <v>129</v>
      </c>
      <c r="D23" s="10" t="s">
        <v>130</v>
      </c>
      <c r="E23" s="8" t="s">
        <v>105</v>
      </c>
      <c r="F23" s="8" t="s">
        <v>4</v>
      </c>
      <c r="G23" s="9" t="s">
        <v>26</v>
      </c>
      <c r="H23" s="53"/>
      <c r="I23" s="58"/>
      <c r="J23" s="9" t="s">
        <v>26</v>
      </c>
    </row>
    <row r="24" spans="1:10" ht="17.45" customHeight="1">
      <c r="A24" s="8">
        <v>100429</v>
      </c>
      <c r="B24" s="9">
        <v>20</v>
      </c>
      <c r="C24" s="10" t="s">
        <v>49</v>
      </c>
      <c r="D24" s="10" t="s">
        <v>50</v>
      </c>
      <c r="E24" s="8" t="s">
        <v>105</v>
      </c>
      <c r="F24" s="8" t="s">
        <v>4</v>
      </c>
      <c r="G24" s="9" t="s">
        <v>26</v>
      </c>
      <c r="H24" s="53"/>
      <c r="I24" s="58"/>
      <c r="J24" s="9" t="s">
        <v>26</v>
      </c>
    </row>
    <row r="25" spans="1:10" ht="17.45" customHeight="1">
      <c r="A25" s="8">
        <v>100438</v>
      </c>
      <c r="B25" s="9">
        <v>27</v>
      </c>
      <c r="C25" s="10" t="s">
        <v>60</v>
      </c>
      <c r="D25" s="10" t="s">
        <v>61</v>
      </c>
      <c r="E25" s="8" t="s">
        <v>29</v>
      </c>
      <c r="F25" s="8" t="s">
        <v>6</v>
      </c>
      <c r="G25" s="9" t="s">
        <v>26</v>
      </c>
      <c r="H25" s="53"/>
      <c r="I25" s="58"/>
      <c r="J25" s="9" t="s">
        <v>26</v>
      </c>
    </row>
    <row r="26" spans="1:10" ht="17.45" customHeight="1">
      <c r="A26" s="8">
        <v>100460</v>
      </c>
      <c r="B26" s="9">
        <v>47</v>
      </c>
      <c r="C26" s="10" t="s">
        <v>28</v>
      </c>
      <c r="D26" s="10" t="s">
        <v>15</v>
      </c>
      <c r="E26" s="8" t="s">
        <v>29</v>
      </c>
      <c r="F26" s="8" t="s">
        <v>6</v>
      </c>
      <c r="G26" s="9" t="s">
        <v>26</v>
      </c>
      <c r="H26" s="53"/>
      <c r="I26" s="58"/>
      <c r="J26" s="9" t="s">
        <v>26</v>
      </c>
    </row>
    <row r="27" spans="1:10" ht="17.45" customHeight="1">
      <c r="A27" s="8">
        <v>100422</v>
      </c>
      <c r="B27" s="9">
        <v>15</v>
      </c>
      <c r="C27" s="14" t="s">
        <v>134</v>
      </c>
      <c r="D27" s="14" t="s">
        <v>135</v>
      </c>
      <c r="E27" s="15" t="s">
        <v>103</v>
      </c>
      <c r="F27" s="15" t="s">
        <v>112</v>
      </c>
      <c r="G27" s="16" t="s">
        <v>27</v>
      </c>
      <c r="H27" s="53"/>
      <c r="I27" s="58"/>
      <c r="J27" s="9" t="s">
        <v>140</v>
      </c>
    </row>
    <row r="28" spans="1:10" ht="17.45" customHeight="1">
      <c r="A28" s="8">
        <v>100416</v>
      </c>
      <c r="B28" s="9">
        <v>9</v>
      </c>
      <c r="C28" s="10" t="s">
        <v>37</v>
      </c>
      <c r="D28" s="10" t="s">
        <v>38</v>
      </c>
      <c r="E28" s="8" t="s">
        <v>29</v>
      </c>
      <c r="F28" s="8" t="s">
        <v>6</v>
      </c>
      <c r="G28" s="9" t="s">
        <v>26</v>
      </c>
      <c r="H28" s="53"/>
      <c r="I28" s="58"/>
      <c r="J28" s="9" t="s">
        <v>26</v>
      </c>
    </row>
    <row r="29" spans="1:10" ht="17.45" customHeight="1">
      <c r="A29" s="8">
        <v>100417</v>
      </c>
      <c r="B29" s="9">
        <v>10</v>
      </c>
      <c r="C29" s="10" t="s">
        <v>127</v>
      </c>
      <c r="D29" s="10" t="s">
        <v>128</v>
      </c>
      <c r="E29" s="8" t="s">
        <v>103</v>
      </c>
      <c r="F29" s="8" t="s">
        <v>43</v>
      </c>
      <c r="G29" s="9" t="s">
        <v>27</v>
      </c>
      <c r="H29" s="53"/>
      <c r="I29" s="58"/>
      <c r="J29" s="9" t="s">
        <v>26</v>
      </c>
    </row>
    <row r="30" spans="1:10" ht="17.45" customHeight="1">
      <c r="A30" s="8">
        <v>100340</v>
      </c>
      <c r="B30" s="9">
        <v>2</v>
      </c>
      <c r="C30" s="17" t="s">
        <v>45</v>
      </c>
      <c r="D30" s="10" t="s">
        <v>46</v>
      </c>
      <c r="E30" s="8" t="s">
        <v>3</v>
      </c>
      <c r="F30" s="8" t="s">
        <v>3</v>
      </c>
      <c r="G30" s="9" t="s">
        <v>27</v>
      </c>
      <c r="H30" s="53"/>
      <c r="I30" s="58"/>
      <c r="J30" s="9" t="s">
        <v>140</v>
      </c>
    </row>
    <row r="31" spans="1:10" ht="17.45" customHeight="1">
      <c r="A31" s="8">
        <v>100443</v>
      </c>
      <c r="B31" s="9">
        <v>32</v>
      </c>
      <c r="C31" s="10" t="s">
        <v>30</v>
      </c>
      <c r="D31" s="10" t="s">
        <v>31</v>
      </c>
      <c r="E31" s="8" t="s">
        <v>32</v>
      </c>
      <c r="F31" s="8" t="s">
        <v>4</v>
      </c>
      <c r="G31" s="9" t="s">
        <v>26</v>
      </c>
      <c r="H31" s="53"/>
      <c r="I31" s="58"/>
      <c r="J31" s="9" t="s">
        <v>26</v>
      </c>
    </row>
    <row r="32" spans="1:10" ht="17.45" customHeight="1">
      <c r="A32" s="8">
        <v>100473</v>
      </c>
      <c r="B32" s="9">
        <v>60</v>
      </c>
      <c r="C32" s="10" t="s">
        <v>100</v>
      </c>
      <c r="D32" s="10" t="s">
        <v>0</v>
      </c>
      <c r="E32" s="8" t="s">
        <v>3</v>
      </c>
      <c r="F32" s="8" t="s">
        <v>3</v>
      </c>
      <c r="G32" s="9" t="s">
        <v>27</v>
      </c>
      <c r="H32" s="53"/>
      <c r="I32" s="58"/>
      <c r="J32" s="9" t="s">
        <v>26</v>
      </c>
    </row>
    <row r="33" spans="1:10" ht="17.45" customHeight="1">
      <c r="A33" s="8">
        <v>100458</v>
      </c>
      <c r="B33" s="9">
        <v>45</v>
      </c>
      <c r="C33" s="10" t="s">
        <v>118</v>
      </c>
      <c r="D33" s="10" t="s">
        <v>119</v>
      </c>
      <c r="E33" s="8" t="s">
        <v>105</v>
      </c>
      <c r="F33" s="8" t="s">
        <v>4</v>
      </c>
      <c r="G33" s="9" t="s">
        <v>26</v>
      </c>
      <c r="H33" s="53"/>
      <c r="I33" s="58"/>
      <c r="J33" s="9" t="s">
        <v>26</v>
      </c>
    </row>
    <row r="34" spans="1:10" ht="17.45" customHeight="1">
      <c r="A34" s="8">
        <v>100344</v>
      </c>
      <c r="B34" s="9">
        <v>5</v>
      </c>
      <c r="C34" s="10" t="s">
        <v>39</v>
      </c>
      <c r="D34" s="10" t="s">
        <v>40</v>
      </c>
      <c r="E34" s="8" t="s">
        <v>103</v>
      </c>
      <c r="F34" s="8" t="s">
        <v>104</v>
      </c>
      <c r="G34" s="9" t="s">
        <v>27</v>
      </c>
      <c r="H34" s="53"/>
      <c r="I34" s="58"/>
      <c r="J34" s="9" t="s">
        <v>26</v>
      </c>
    </row>
    <row r="35" spans="1:10" ht="17.45" customHeight="1">
      <c r="A35" s="8">
        <v>100350</v>
      </c>
      <c r="B35" s="9">
        <v>8</v>
      </c>
      <c r="C35" s="10" t="s">
        <v>39</v>
      </c>
      <c r="D35" s="10" t="s">
        <v>131</v>
      </c>
      <c r="E35" s="8" t="s">
        <v>29</v>
      </c>
      <c r="F35" s="8" t="s">
        <v>6</v>
      </c>
      <c r="G35" s="9" t="s">
        <v>26</v>
      </c>
      <c r="H35" s="53"/>
      <c r="I35" s="58"/>
      <c r="J35" s="9" t="s">
        <v>26</v>
      </c>
    </row>
    <row r="36" spans="1:10" ht="17.45" customHeight="1">
      <c r="A36" s="8">
        <v>100431</v>
      </c>
      <c r="B36" s="9">
        <v>22</v>
      </c>
      <c r="C36" s="10" t="s">
        <v>39</v>
      </c>
      <c r="D36" s="10" t="s">
        <v>16</v>
      </c>
      <c r="E36" s="8" t="s">
        <v>29</v>
      </c>
      <c r="F36" s="8" t="s">
        <v>6</v>
      </c>
      <c r="G36" s="9" t="s">
        <v>26</v>
      </c>
      <c r="H36" s="53"/>
      <c r="I36" s="58"/>
      <c r="J36" s="9" t="s">
        <v>141</v>
      </c>
    </row>
    <row r="37" spans="1:10" ht="17.45" customHeight="1">
      <c r="A37" s="8">
        <v>100449</v>
      </c>
      <c r="B37" s="9">
        <v>36</v>
      </c>
      <c r="C37" s="14" t="s">
        <v>39</v>
      </c>
      <c r="D37" s="14" t="s">
        <v>138</v>
      </c>
      <c r="E37" s="15" t="s">
        <v>3</v>
      </c>
      <c r="F37" s="15" t="s">
        <v>3</v>
      </c>
      <c r="G37" s="16" t="s">
        <v>27</v>
      </c>
      <c r="H37" s="53"/>
      <c r="I37" s="58"/>
      <c r="J37" s="9" t="s">
        <v>26</v>
      </c>
    </row>
    <row r="38" spans="1:10" ht="17.45" customHeight="1">
      <c r="A38" s="8">
        <v>100432</v>
      </c>
      <c r="B38" s="9">
        <v>23</v>
      </c>
      <c r="C38" s="10" t="s">
        <v>124</v>
      </c>
      <c r="D38" s="10" t="s">
        <v>125</v>
      </c>
      <c r="E38" s="8" t="s">
        <v>29</v>
      </c>
      <c r="F38" s="8" t="s">
        <v>6</v>
      </c>
      <c r="G38" s="9" t="s">
        <v>26</v>
      </c>
      <c r="H38" s="53"/>
      <c r="I38" s="58"/>
      <c r="J38" s="9" t="s">
        <v>26</v>
      </c>
    </row>
    <row r="39" spans="1:10" ht="17.45" customHeight="1">
      <c r="A39" s="8">
        <v>100452</v>
      </c>
      <c r="B39" s="9">
        <v>39</v>
      </c>
      <c r="C39" s="10" t="s">
        <v>71</v>
      </c>
      <c r="D39" s="10" t="s">
        <v>57</v>
      </c>
      <c r="E39" s="8" t="s">
        <v>3</v>
      </c>
      <c r="F39" s="8" t="s">
        <v>3</v>
      </c>
      <c r="G39" s="9" t="s">
        <v>27</v>
      </c>
      <c r="H39" s="53"/>
      <c r="I39" s="58"/>
      <c r="J39" s="9" t="s">
        <v>26</v>
      </c>
    </row>
    <row r="40" spans="1:10" ht="17.45" customHeight="1">
      <c r="A40" s="8">
        <v>100471</v>
      </c>
      <c r="B40" s="9">
        <v>58</v>
      </c>
      <c r="C40" s="10" t="s">
        <v>92</v>
      </c>
      <c r="D40" s="10" t="s">
        <v>93</v>
      </c>
      <c r="E40" s="8" t="s">
        <v>3</v>
      </c>
      <c r="F40" s="8" t="s">
        <v>3</v>
      </c>
      <c r="G40" s="9" t="s">
        <v>27</v>
      </c>
      <c r="H40" s="53"/>
      <c r="I40" s="58"/>
      <c r="J40" s="9" t="s">
        <v>26</v>
      </c>
    </row>
    <row r="41" spans="1:10" ht="17.45" customHeight="1">
      <c r="A41" s="8">
        <v>100447</v>
      </c>
      <c r="B41" s="9">
        <v>34</v>
      </c>
      <c r="C41" s="10" t="s">
        <v>99</v>
      </c>
      <c r="D41" s="10" t="s">
        <v>96</v>
      </c>
      <c r="E41" s="8" t="s">
        <v>3</v>
      </c>
      <c r="F41" s="8" t="s">
        <v>3</v>
      </c>
      <c r="G41" s="9" t="s">
        <v>27</v>
      </c>
      <c r="H41" s="53"/>
      <c r="I41" s="58"/>
      <c r="J41" s="9" t="s">
        <v>26</v>
      </c>
    </row>
    <row r="42" spans="1:10" ht="17.45" customHeight="1">
      <c r="A42" s="8">
        <v>100421</v>
      </c>
      <c r="B42" s="9">
        <v>14</v>
      </c>
      <c r="C42" s="10" t="s">
        <v>110</v>
      </c>
      <c r="D42" s="10" t="s">
        <v>111</v>
      </c>
      <c r="E42" s="8" t="s">
        <v>103</v>
      </c>
      <c r="F42" s="8" t="s">
        <v>112</v>
      </c>
      <c r="G42" s="9" t="s">
        <v>27</v>
      </c>
      <c r="H42" s="53"/>
      <c r="I42" s="58"/>
      <c r="J42" s="9" t="s">
        <v>26</v>
      </c>
    </row>
    <row r="43" spans="1:10" ht="17.45" customHeight="1">
      <c r="A43" s="8">
        <v>100453</v>
      </c>
      <c r="B43" s="9">
        <v>40</v>
      </c>
      <c r="C43" s="10" t="s">
        <v>72</v>
      </c>
      <c r="D43" s="10" t="s">
        <v>73</v>
      </c>
      <c r="E43" s="8" t="s">
        <v>3</v>
      </c>
      <c r="F43" s="8" t="s">
        <v>3</v>
      </c>
      <c r="G43" s="9" t="s">
        <v>27</v>
      </c>
      <c r="H43" s="53"/>
      <c r="I43" s="58"/>
      <c r="J43" s="9" t="s">
        <v>26</v>
      </c>
    </row>
    <row r="44" spans="1:10" ht="17.45" customHeight="1" thickBot="1">
      <c r="A44" s="8">
        <v>100462</v>
      </c>
      <c r="B44" s="9">
        <v>49</v>
      </c>
      <c r="C44" s="10" t="s">
        <v>88</v>
      </c>
      <c r="D44" s="10" t="s">
        <v>0</v>
      </c>
      <c r="E44" s="8" t="s">
        <v>29</v>
      </c>
      <c r="F44" s="8" t="s">
        <v>6</v>
      </c>
      <c r="G44" s="9" t="s">
        <v>26</v>
      </c>
      <c r="H44" s="54"/>
      <c r="I44" s="59"/>
      <c r="J44" s="9" t="s">
        <v>26</v>
      </c>
    </row>
    <row r="45" spans="1:10" ht="17.45" customHeight="1" thickTop="1">
      <c r="A45" s="2" t="s">
        <v>1</v>
      </c>
      <c r="B45" s="3" t="s">
        <v>2</v>
      </c>
      <c r="C45" s="4" t="s">
        <v>21</v>
      </c>
      <c r="D45" s="4" t="s">
        <v>20</v>
      </c>
      <c r="E45" s="5" t="s">
        <v>22</v>
      </c>
      <c r="F45" s="5" t="s">
        <v>23</v>
      </c>
      <c r="G45" s="6" t="s">
        <v>24</v>
      </c>
      <c r="H45" s="51" t="s">
        <v>139</v>
      </c>
      <c r="I45" s="51" t="s">
        <v>147</v>
      </c>
      <c r="J45" s="6" t="s">
        <v>148</v>
      </c>
    </row>
    <row r="46" spans="1:10" ht="17.45" customHeight="1">
      <c r="A46" s="8">
        <v>100442</v>
      </c>
      <c r="B46" s="9">
        <v>31</v>
      </c>
      <c r="C46" s="10" t="s">
        <v>67</v>
      </c>
      <c r="D46" s="10" t="s">
        <v>68</v>
      </c>
      <c r="E46" s="8" t="s">
        <v>105</v>
      </c>
      <c r="F46" s="8" t="s">
        <v>4</v>
      </c>
      <c r="G46" s="9" t="s">
        <v>26</v>
      </c>
      <c r="H46" s="55"/>
      <c r="I46" s="55"/>
      <c r="J46" s="9" t="s">
        <v>26</v>
      </c>
    </row>
    <row r="47" spans="1:10" ht="17.45" customHeight="1">
      <c r="A47" s="8">
        <v>100468</v>
      </c>
      <c r="B47" s="9">
        <v>55</v>
      </c>
      <c r="C47" s="19" t="s">
        <v>126</v>
      </c>
      <c r="D47" s="19" t="s">
        <v>114</v>
      </c>
      <c r="E47" s="12" t="s">
        <v>34</v>
      </c>
      <c r="F47" s="12" t="s">
        <v>90</v>
      </c>
      <c r="G47" s="20" t="s">
        <v>26</v>
      </c>
      <c r="H47" s="56"/>
      <c r="I47" s="56"/>
      <c r="J47" s="9" t="s">
        <v>26</v>
      </c>
    </row>
    <row r="48" spans="1:10" ht="17.45" customHeight="1">
      <c r="A48" s="8">
        <v>100436</v>
      </c>
      <c r="B48" s="9">
        <v>25</v>
      </c>
      <c r="C48" s="19" t="s">
        <v>56</v>
      </c>
      <c r="D48" s="19" t="s">
        <v>57</v>
      </c>
      <c r="E48" s="12" t="s">
        <v>29</v>
      </c>
      <c r="F48" s="12" t="s">
        <v>6</v>
      </c>
      <c r="G48" s="20" t="s">
        <v>26</v>
      </c>
      <c r="H48" s="56"/>
      <c r="I48" s="56"/>
      <c r="J48" s="9" t="s">
        <v>26</v>
      </c>
    </row>
    <row r="49" spans="1:10" ht="17.45" customHeight="1">
      <c r="A49" s="8">
        <v>100466</v>
      </c>
      <c r="B49" s="9">
        <v>53</v>
      </c>
      <c r="C49" s="19" t="s">
        <v>101</v>
      </c>
      <c r="D49" s="19" t="s">
        <v>102</v>
      </c>
      <c r="E49" s="12" t="s">
        <v>29</v>
      </c>
      <c r="F49" s="12" t="s">
        <v>6</v>
      </c>
      <c r="G49" s="20" t="s">
        <v>26</v>
      </c>
      <c r="H49" s="56"/>
      <c r="I49" s="56"/>
      <c r="J49" s="9" t="s">
        <v>26</v>
      </c>
    </row>
    <row r="50" spans="1:10" ht="17.45" customHeight="1">
      <c r="A50" s="8">
        <v>100469</v>
      </c>
      <c r="B50" s="9">
        <v>56</v>
      </c>
      <c r="C50" s="19" t="s">
        <v>89</v>
      </c>
      <c r="D50" s="19" t="s">
        <v>13</v>
      </c>
      <c r="E50" s="12" t="s">
        <v>34</v>
      </c>
      <c r="F50" s="12" t="s">
        <v>90</v>
      </c>
      <c r="G50" s="20" t="s">
        <v>26</v>
      </c>
      <c r="H50" s="56"/>
      <c r="I50" s="56"/>
      <c r="J50" s="9" t="s">
        <v>26</v>
      </c>
    </row>
    <row r="51" spans="1:10" ht="17.45" customHeight="1">
      <c r="A51" s="8">
        <v>100343</v>
      </c>
      <c r="B51" s="9">
        <v>4</v>
      </c>
      <c r="C51" s="19" t="s">
        <v>33</v>
      </c>
      <c r="D51" s="19" t="s">
        <v>9</v>
      </c>
      <c r="E51" s="12" t="s">
        <v>34</v>
      </c>
      <c r="F51" s="12" t="s">
        <v>17</v>
      </c>
      <c r="G51" s="20" t="s">
        <v>26</v>
      </c>
      <c r="H51" s="56"/>
      <c r="I51" s="56"/>
      <c r="J51" s="9" t="s">
        <v>26</v>
      </c>
    </row>
    <row r="52" spans="1:10" ht="17.45" customHeight="1">
      <c r="A52" s="8">
        <v>100346</v>
      </c>
      <c r="B52" s="9">
        <v>7</v>
      </c>
      <c r="C52" s="21" t="s">
        <v>36</v>
      </c>
      <c r="D52" s="19" t="s">
        <v>12</v>
      </c>
      <c r="E52" s="12" t="s">
        <v>29</v>
      </c>
      <c r="F52" s="12" t="s">
        <v>35</v>
      </c>
      <c r="G52" s="20" t="s">
        <v>26</v>
      </c>
      <c r="H52" s="56"/>
      <c r="I52" s="56"/>
      <c r="J52" s="9" t="s">
        <v>26</v>
      </c>
    </row>
    <row r="53" spans="1:10" ht="17.45" customHeight="1">
      <c r="A53" s="8">
        <v>100463</v>
      </c>
      <c r="B53" s="9">
        <v>50</v>
      </c>
      <c r="C53" s="19" t="s">
        <v>82</v>
      </c>
      <c r="D53" s="19" t="s">
        <v>83</v>
      </c>
      <c r="E53" s="12" t="s">
        <v>29</v>
      </c>
      <c r="F53" s="12" t="s">
        <v>6</v>
      </c>
      <c r="G53" s="20" t="s">
        <v>26</v>
      </c>
      <c r="H53" s="56"/>
      <c r="I53" s="56"/>
      <c r="J53" s="9" t="s">
        <v>26</v>
      </c>
    </row>
    <row r="54" spans="1:10" ht="17.45" customHeight="1">
      <c r="A54" s="8">
        <v>100461</v>
      </c>
      <c r="B54" s="9">
        <v>48</v>
      </c>
      <c r="C54" s="19" t="s">
        <v>48</v>
      </c>
      <c r="D54" s="19" t="s">
        <v>53</v>
      </c>
      <c r="E54" s="12" t="s">
        <v>29</v>
      </c>
      <c r="F54" s="12" t="s">
        <v>6</v>
      </c>
      <c r="G54" s="20" t="s">
        <v>26</v>
      </c>
      <c r="H54" s="56"/>
      <c r="I54" s="56"/>
      <c r="J54" s="9" t="s">
        <v>26</v>
      </c>
    </row>
    <row r="55" spans="1:10" ht="17.45" customHeight="1">
      <c r="A55" s="8">
        <v>100345</v>
      </c>
      <c r="B55" s="9">
        <v>6</v>
      </c>
      <c r="C55" s="19" t="s">
        <v>120</v>
      </c>
      <c r="D55" s="19" t="s">
        <v>121</v>
      </c>
      <c r="E55" s="12" t="s">
        <v>29</v>
      </c>
      <c r="F55" s="12" t="s">
        <v>35</v>
      </c>
      <c r="G55" s="20" t="s">
        <v>26</v>
      </c>
      <c r="H55" s="56"/>
      <c r="I55" s="56"/>
      <c r="J55" s="9" t="s">
        <v>26</v>
      </c>
    </row>
    <row r="56" spans="1:10" ht="17.45" customHeight="1">
      <c r="A56" s="8">
        <v>100430</v>
      </c>
      <c r="B56" s="9">
        <v>21</v>
      </c>
      <c r="C56" s="19" t="s">
        <v>51</v>
      </c>
      <c r="D56" s="19" t="s">
        <v>52</v>
      </c>
      <c r="E56" s="12" t="s">
        <v>105</v>
      </c>
      <c r="F56" s="12" t="s">
        <v>4</v>
      </c>
      <c r="G56" s="20" t="s">
        <v>26</v>
      </c>
      <c r="H56" s="56"/>
      <c r="I56" s="56"/>
      <c r="J56" s="9" t="s">
        <v>26</v>
      </c>
    </row>
    <row r="57" spans="1:10" ht="17.45" customHeight="1">
      <c r="A57" s="8">
        <v>100439</v>
      </c>
      <c r="B57" s="9">
        <v>28</v>
      </c>
      <c r="C57" s="19" t="s">
        <v>78</v>
      </c>
      <c r="D57" s="19" t="s">
        <v>79</v>
      </c>
      <c r="E57" s="12" t="s">
        <v>29</v>
      </c>
      <c r="F57" s="12" t="s">
        <v>6</v>
      </c>
      <c r="G57" s="20" t="s">
        <v>26</v>
      </c>
      <c r="H57" s="56"/>
      <c r="I57" s="56"/>
      <c r="J57" s="9" t="s">
        <v>26</v>
      </c>
    </row>
    <row r="58" spans="1:10" ht="17.45" customHeight="1">
      <c r="A58" s="8">
        <v>100464</v>
      </c>
      <c r="B58" s="9">
        <v>51</v>
      </c>
      <c r="C58" s="19" t="s">
        <v>10</v>
      </c>
      <c r="D58" s="19" t="s">
        <v>57</v>
      </c>
      <c r="E58" s="12" t="s">
        <v>29</v>
      </c>
      <c r="F58" s="12" t="s">
        <v>6</v>
      </c>
      <c r="G58" s="20" t="s">
        <v>26</v>
      </c>
      <c r="H58" s="56"/>
      <c r="I58" s="56"/>
      <c r="J58" s="9" t="s">
        <v>26</v>
      </c>
    </row>
    <row r="59" spans="1:10" ht="17.45" customHeight="1">
      <c r="A59" s="8">
        <v>100455</v>
      </c>
      <c r="B59" s="9">
        <v>42</v>
      </c>
      <c r="C59" s="19" t="s">
        <v>113</v>
      </c>
      <c r="D59" s="19" t="s">
        <v>114</v>
      </c>
      <c r="E59" s="12" t="s">
        <v>34</v>
      </c>
      <c r="F59" s="12" t="s">
        <v>17</v>
      </c>
      <c r="G59" s="20" t="s">
        <v>26</v>
      </c>
      <c r="H59" s="56"/>
      <c r="I59" s="56"/>
      <c r="J59" s="9" t="s">
        <v>26</v>
      </c>
    </row>
    <row r="60" spans="1:10" ht="17.45" customHeight="1">
      <c r="A60" s="8">
        <v>100419</v>
      </c>
      <c r="B60" s="9">
        <v>12</v>
      </c>
      <c r="C60" s="19" t="s">
        <v>97</v>
      </c>
      <c r="D60" s="19" t="s">
        <v>98</v>
      </c>
      <c r="E60" s="12" t="s">
        <v>103</v>
      </c>
      <c r="F60" s="12" t="s">
        <v>43</v>
      </c>
      <c r="G60" s="20" t="s">
        <v>27</v>
      </c>
      <c r="H60" s="56"/>
      <c r="I60" s="56"/>
      <c r="J60" s="9" t="s">
        <v>26</v>
      </c>
    </row>
    <row r="61" spans="1:10" ht="17.45" customHeight="1">
      <c r="A61" s="8">
        <v>100338</v>
      </c>
      <c r="B61" s="9">
        <v>1</v>
      </c>
      <c r="C61" s="19" t="s">
        <v>80</v>
      </c>
      <c r="D61" s="19" t="s">
        <v>81</v>
      </c>
      <c r="E61" s="12" t="s">
        <v>29</v>
      </c>
      <c r="F61" s="12" t="s">
        <v>6</v>
      </c>
      <c r="G61" s="20" t="s">
        <v>26</v>
      </c>
      <c r="H61" s="56"/>
      <c r="I61" s="56"/>
      <c r="J61" s="9" t="s">
        <v>26</v>
      </c>
    </row>
    <row r="62" spans="1:10" ht="17.45" customHeight="1" thickBot="1">
      <c r="A62" s="8">
        <v>100451</v>
      </c>
      <c r="B62" s="9">
        <v>38</v>
      </c>
      <c r="C62" s="19" t="s">
        <v>70</v>
      </c>
      <c r="D62" s="19" t="s">
        <v>18</v>
      </c>
      <c r="E62" s="12" t="s">
        <v>3</v>
      </c>
      <c r="F62" s="12" t="s">
        <v>3</v>
      </c>
      <c r="G62" s="20" t="s">
        <v>141</v>
      </c>
      <c r="H62" s="56"/>
      <c r="I62" s="56"/>
      <c r="J62" s="20" t="s">
        <v>141</v>
      </c>
    </row>
    <row r="63" spans="1:10" ht="17.45" customHeight="1">
      <c r="A63" s="9"/>
      <c r="B63" s="18"/>
      <c r="C63" s="17"/>
      <c r="D63" s="17"/>
      <c r="E63" s="18"/>
      <c r="F63" s="34" t="s">
        <v>26</v>
      </c>
      <c r="G63" s="35">
        <f>COUNTIF(G2:G62,"Ja")</f>
        <v>35</v>
      </c>
      <c r="H63" s="56"/>
      <c r="I63" s="56"/>
      <c r="J63" s="36">
        <f>COUNTIF(J2:J62,"Ja")</f>
        <v>51</v>
      </c>
    </row>
    <row r="64" spans="1:10" ht="17.45" customHeight="1">
      <c r="A64" s="9"/>
      <c r="B64" s="9"/>
      <c r="C64" s="17"/>
      <c r="D64" s="17"/>
      <c r="E64" s="9"/>
      <c r="F64" s="37" t="s">
        <v>27</v>
      </c>
      <c r="G64" s="22">
        <f>COUNTIF(G2:G62,"Nein")</f>
        <v>19</v>
      </c>
      <c r="H64" s="56"/>
      <c r="I64" s="56"/>
      <c r="J64" s="38">
        <f>COUNTIF(J2:J62,"Nein")</f>
        <v>0</v>
      </c>
    </row>
    <row r="65" spans="1:16" ht="17.45" customHeight="1">
      <c r="A65" s="20"/>
      <c r="C65" s="17"/>
      <c r="D65" s="17"/>
      <c r="E65" s="9"/>
      <c r="F65" s="37" t="s">
        <v>8</v>
      </c>
      <c r="G65" s="24">
        <f>COUNTIF(G2:G62,"Enth")</f>
        <v>0</v>
      </c>
      <c r="H65" s="56"/>
      <c r="I65" s="56"/>
      <c r="J65" s="39">
        <f>COUNTIF(J2:J62,"Enth")</f>
        <v>2</v>
      </c>
    </row>
    <row r="66" spans="1:16" ht="17.45" customHeight="1" thickBot="1">
      <c r="A66" s="25"/>
      <c r="B66" s="25"/>
      <c r="C66" s="17"/>
      <c r="D66" s="17"/>
      <c r="E66" s="33" t="s">
        <v>19</v>
      </c>
      <c r="F66" s="37" t="s">
        <v>25</v>
      </c>
      <c r="G66" s="26">
        <f>COUNTIF(G2:G62,"V/A/N")</f>
        <v>6</v>
      </c>
      <c r="H66" s="56"/>
      <c r="I66" s="56"/>
      <c r="J66" s="40">
        <f>COUNTIF(J2:J62,"V/A/N")</f>
        <v>7</v>
      </c>
    </row>
    <row r="67" spans="1:16" ht="15" customHeight="1" thickTop="1" thickBot="1">
      <c r="A67" s="23"/>
      <c r="C67" s="44"/>
      <c r="D67" s="44"/>
      <c r="E67" s="45"/>
      <c r="F67" s="41" t="s">
        <v>7</v>
      </c>
      <c r="G67" s="42">
        <f>SUM(G63:G66)</f>
        <v>60</v>
      </c>
      <c r="H67" s="57"/>
      <c r="I67" s="57"/>
      <c r="J67" s="43">
        <f>SUM(J63:J66)</f>
        <v>60</v>
      </c>
    </row>
    <row r="68" spans="1:16" ht="15" customHeight="1">
      <c r="H68" s="46"/>
      <c r="I68" s="47"/>
    </row>
    <row r="69" spans="1:16" ht="15" customHeight="1">
      <c r="D69" s="1"/>
      <c r="G69" s="7"/>
      <c r="H69" s="46"/>
      <c r="I69" s="48"/>
    </row>
    <row r="70" spans="1:16" ht="15">
      <c r="C70" s="1" t="s">
        <v>2</v>
      </c>
      <c r="D70" s="1" t="s">
        <v>150</v>
      </c>
      <c r="E70" s="29"/>
      <c r="F70" s="29"/>
      <c r="G70" s="30"/>
      <c r="H70" s="46"/>
      <c r="I70" s="48"/>
      <c r="K70" s="29" t="s">
        <v>142</v>
      </c>
      <c r="L70" s="29"/>
      <c r="M70" s="29" t="s">
        <v>143</v>
      </c>
      <c r="N70" s="29"/>
      <c r="O70" s="29"/>
      <c r="P70" s="31" t="s">
        <v>144</v>
      </c>
    </row>
    <row r="71" spans="1:16">
      <c r="D71" s="7"/>
      <c r="H71" s="46"/>
      <c r="I71" s="48"/>
      <c r="P71" s="32"/>
    </row>
    <row r="72" spans="1:16">
      <c r="C72" s="28" t="s">
        <v>145</v>
      </c>
      <c r="D72" s="28" t="s">
        <v>149</v>
      </c>
      <c r="H72" s="46"/>
      <c r="I72" s="48"/>
      <c r="K72" s="7" t="s">
        <v>167</v>
      </c>
      <c r="M72" s="7" t="s">
        <v>26</v>
      </c>
      <c r="P72" s="32">
        <v>35</v>
      </c>
    </row>
    <row r="73" spans="1:16">
      <c r="D73" s="7"/>
      <c r="H73" s="46"/>
      <c r="I73" s="48"/>
      <c r="K73" s="7" t="s">
        <v>168</v>
      </c>
      <c r="M73" s="7" t="s">
        <v>27</v>
      </c>
      <c r="P73" s="32">
        <v>19</v>
      </c>
    </row>
    <row r="74" spans="1:16">
      <c r="D74" s="28" t="s">
        <v>153</v>
      </c>
      <c r="H74" s="46"/>
      <c r="I74" s="48"/>
      <c r="M74" s="7" t="s">
        <v>140</v>
      </c>
      <c r="N74" s="7" t="s">
        <v>8</v>
      </c>
      <c r="P74" s="32">
        <v>0</v>
      </c>
    </row>
    <row r="75" spans="1:16">
      <c r="D75" s="28" t="s">
        <v>157</v>
      </c>
      <c r="H75" s="46"/>
      <c r="I75" s="48"/>
      <c r="M75" s="7" t="s">
        <v>141</v>
      </c>
      <c r="P75" s="32">
        <v>6</v>
      </c>
    </row>
    <row r="76" spans="1:16" ht="15">
      <c r="D76" s="7" t="s">
        <v>158</v>
      </c>
      <c r="H76" s="46"/>
      <c r="I76" s="48"/>
      <c r="M76" s="29" t="s">
        <v>7</v>
      </c>
      <c r="P76" s="31">
        <v>60</v>
      </c>
    </row>
    <row r="77" spans="1:16" ht="15">
      <c r="D77" s="7" t="s">
        <v>165</v>
      </c>
      <c r="H77" s="46"/>
      <c r="I77" s="48"/>
      <c r="M77" s="49" t="s">
        <v>151</v>
      </c>
      <c r="N77" s="49" t="s">
        <v>155</v>
      </c>
      <c r="O77" s="49"/>
      <c r="P77" s="50"/>
    </row>
    <row r="78" spans="1:16">
      <c r="D78" s="7" t="s">
        <v>166</v>
      </c>
      <c r="H78" s="46"/>
      <c r="I78" s="48"/>
      <c r="M78" s="49" t="s">
        <v>152</v>
      </c>
      <c r="N78" s="49" t="s">
        <v>156</v>
      </c>
      <c r="O78" s="49"/>
      <c r="P78" s="50"/>
    </row>
    <row r="79" spans="1:16">
      <c r="D79" s="7" t="s">
        <v>159</v>
      </c>
      <c r="H79" s="46"/>
      <c r="I79" s="48"/>
    </row>
    <row r="80" spans="1:16">
      <c r="D80" s="7" t="s">
        <v>169</v>
      </c>
      <c r="H80" s="46"/>
      <c r="I80" s="48"/>
    </row>
    <row r="81" spans="3:16">
      <c r="D81" s="7" t="s">
        <v>160</v>
      </c>
      <c r="H81" s="46"/>
      <c r="I81" s="48"/>
    </row>
    <row r="82" spans="3:16">
      <c r="D82" s="7"/>
      <c r="H82" s="46"/>
      <c r="I82" s="48"/>
    </row>
    <row r="83" spans="3:16" ht="15">
      <c r="D83" s="29" t="s">
        <v>161</v>
      </c>
      <c r="H83" s="46"/>
      <c r="I83" s="48"/>
    </row>
    <row r="84" spans="3:16">
      <c r="D84" s="7"/>
      <c r="H84" s="46"/>
      <c r="I84" s="48"/>
    </row>
    <row r="85" spans="3:16">
      <c r="D85" s="7" t="s">
        <v>162</v>
      </c>
      <c r="H85" s="46"/>
      <c r="I85" s="48"/>
    </row>
    <row r="86" spans="3:16">
      <c r="D86" s="7"/>
      <c r="H86" s="46"/>
      <c r="I86" s="48"/>
    </row>
    <row r="87" spans="3:16">
      <c r="C87" s="28" t="s">
        <v>146</v>
      </c>
      <c r="D87" s="28" t="s">
        <v>149</v>
      </c>
      <c r="H87" s="46"/>
      <c r="I87" s="48"/>
      <c r="K87" s="28" t="s">
        <v>154</v>
      </c>
      <c r="M87" s="7" t="s">
        <v>26</v>
      </c>
      <c r="P87" s="32">
        <v>51</v>
      </c>
    </row>
    <row r="88" spans="3:16">
      <c r="D88" s="28" t="s">
        <v>164</v>
      </c>
      <c r="H88" s="46"/>
      <c r="I88" s="48"/>
      <c r="M88" s="7" t="s">
        <v>27</v>
      </c>
      <c r="P88" s="32">
        <v>0</v>
      </c>
    </row>
    <row r="89" spans="3:16">
      <c r="D89" s="60" t="s">
        <v>171</v>
      </c>
      <c r="H89" s="46"/>
      <c r="I89" s="48"/>
      <c r="M89" s="7" t="s">
        <v>140</v>
      </c>
      <c r="N89" s="7" t="s">
        <v>8</v>
      </c>
      <c r="P89" s="32">
        <v>2</v>
      </c>
    </row>
    <row r="90" spans="3:16" ht="15">
      <c r="D90" s="1"/>
      <c r="H90" s="46"/>
      <c r="I90" s="48"/>
      <c r="M90" s="7" t="s">
        <v>141</v>
      </c>
      <c r="P90" s="32">
        <v>7</v>
      </c>
    </row>
    <row r="91" spans="3:16" ht="15">
      <c r="D91" s="1"/>
      <c r="H91" s="46"/>
      <c r="I91" s="48"/>
      <c r="M91" s="29" t="s">
        <v>7</v>
      </c>
      <c r="P91" s="31">
        <v>60</v>
      </c>
    </row>
    <row r="92" spans="3:16" ht="15">
      <c r="D92" s="1"/>
      <c r="H92" s="46"/>
      <c r="I92" s="48"/>
    </row>
    <row r="93" spans="3:16">
      <c r="H93" s="23"/>
      <c r="I93" s="48"/>
    </row>
    <row r="94" spans="3:16">
      <c r="H94" s="23"/>
      <c r="I94" s="48"/>
    </row>
    <row r="95" spans="3:16">
      <c r="H95" s="23"/>
      <c r="I95" s="48"/>
    </row>
    <row r="96" spans="3:16">
      <c r="H96" s="23"/>
    </row>
    <row r="97" spans="8:8">
      <c r="H97" s="23"/>
    </row>
    <row r="98" spans="8:8">
      <c r="H98" s="23"/>
    </row>
    <row r="99" spans="8:8">
      <c r="H99" s="23"/>
    </row>
    <row r="100" spans="8:8">
      <c r="H100" s="23"/>
    </row>
  </sheetData>
  <sortState ref="A2:AZ113">
    <sortCondition ref="C1"/>
  </sortState>
  <mergeCells count="4">
    <mergeCell ref="H2:H44"/>
    <mergeCell ref="H46:H67"/>
    <mergeCell ref="I2:I44"/>
    <mergeCell ref="I46:I67"/>
  </mergeCells>
  <phoneticPr fontId="2" type="noConversion"/>
  <conditionalFormatting sqref="G2:H2 G46:G66 G3:G44">
    <cfRule type="containsText" dxfId="35" priority="91" operator="containsText" text="Enth">
      <formula>NOT(ISERROR(SEARCH("Enth",G2)))</formula>
    </cfRule>
    <cfRule type="containsText" dxfId="34" priority="93" operator="containsText" text="Nein">
      <formula>NOT(ISERROR(SEARCH("Nein",G2)))</formula>
    </cfRule>
    <cfRule type="containsText" dxfId="33" priority="94" operator="containsText" text="Ja">
      <formula>NOT(ISERROR(SEARCH("Ja",G2)))</formula>
    </cfRule>
  </conditionalFormatting>
  <conditionalFormatting sqref="J2 J4:J6 J10 J8 J12:J13 J37:J44 J15:J35 J46:J61">
    <cfRule type="containsText" dxfId="32" priority="52" operator="containsText" text="Enth">
      <formula>NOT(ISERROR(SEARCH("Enth",J2)))</formula>
    </cfRule>
    <cfRule type="containsText" dxfId="31" priority="53" operator="containsText" text="Nein">
      <formula>NOT(ISERROR(SEARCH("Nein",J2)))</formula>
    </cfRule>
    <cfRule type="containsText" dxfId="30" priority="54" operator="containsText" text="Ja">
      <formula>NOT(ISERROR(SEARCH("Ja",J2)))</formula>
    </cfRule>
  </conditionalFormatting>
  <conditionalFormatting sqref="J3">
    <cfRule type="containsText" dxfId="29" priority="49" operator="containsText" text="Enth">
      <formula>NOT(ISERROR(SEARCH("Enth",J3)))</formula>
    </cfRule>
    <cfRule type="containsText" dxfId="28" priority="50" operator="containsText" text="Nein">
      <formula>NOT(ISERROR(SEARCH("Nein",J3)))</formula>
    </cfRule>
    <cfRule type="containsText" dxfId="27" priority="51" operator="containsText" text="Ja">
      <formula>NOT(ISERROR(SEARCH("Ja",J3)))</formula>
    </cfRule>
  </conditionalFormatting>
  <conditionalFormatting sqref="J9">
    <cfRule type="containsText" dxfId="26" priority="46" operator="containsText" text="Enth">
      <formula>NOT(ISERROR(SEARCH("Enth",J9)))</formula>
    </cfRule>
    <cfRule type="containsText" dxfId="25" priority="47" operator="containsText" text="Nein">
      <formula>NOT(ISERROR(SEARCH("Nein",J9)))</formula>
    </cfRule>
    <cfRule type="containsText" dxfId="24" priority="48" operator="containsText" text="Ja">
      <formula>NOT(ISERROR(SEARCH("Ja",J9)))</formula>
    </cfRule>
  </conditionalFormatting>
  <conditionalFormatting sqref="J14">
    <cfRule type="containsText" dxfId="23" priority="43" operator="containsText" text="Enth">
      <formula>NOT(ISERROR(SEARCH("Enth",J14)))</formula>
    </cfRule>
    <cfRule type="containsText" dxfId="22" priority="44" operator="containsText" text="Nein">
      <formula>NOT(ISERROR(SEARCH("Nein",J14)))</formula>
    </cfRule>
    <cfRule type="containsText" dxfId="21" priority="45" operator="containsText" text="Ja">
      <formula>NOT(ISERROR(SEARCH("Ja",J14)))</formula>
    </cfRule>
  </conditionalFormatting>
  <conditionalFormatting sqref="J7">
    <cfRule type="containsText" dxfId="20" priority="40" operator="containsText" text="Enth">
      <formula>NOT(ISERROR(SEARCH("Enth",J7)))</formula>
    </cfRule>
    <cfRule type="containsText" dxfId="19" priority="41" operator="containsText" text="Nein">
      <formula>NOT(ISERROR(SEARCH("Nein",J7)))</formula>
    </cfRule>
    <cfRule type="containsText" dxfId="18" priority="42" operator="containsText" text="Ja">
      <formula>NOT(ISERROR(SEARCH("Ja",J7)))</formula>
    </cfRule>
  </conditionalFormatting>
  <conditionalFormatting sqref="J11">
    <cfRule type="containsText" dxfId="17" priority="37" operator="containsText" text="Enth">
      <formula>NOT(ISERROR(SEARCH("Enth",J11)))</formula>
    </cfRule>
    <cfRule type="containsText" dxfId="16" priority="38" operator="containsText" text="Nein">
      <formula>NOT(ISERROR(SEARCH("Nein",J11)))</formula>
    </cfRule>
    <cfRule type="containsText" dxfId="15" priority="39" operator="containsText" text="Ja">
      <formula>NOT(ISERROR(SEARCH("Ja",J11)))</formula>
    </cfRule>
  </conditionalFormatting>
  <conditionalFormatting sqref="J36">
    <cfRule type="containsText" dxfId="14" priority="34" operator="containsText" text="Enth">
      <formula>NOT(ISERROR(SEARCH("Enth",J36)))</formula>
    </cfRule>
    <cfRule type="containsText" dxfId="13" priority="35" operator="containsText" text="Nein">
      <formula>NOT(ISERROR(SEARCH("Nein",J36)))</formula>
    </cfRule>
    <cfRule type="containsText" dxfId="12" priority="36" operator="containsText" text="Ja">
      <formula>NOT(ISERROR(SEARCH("Ja",J36)))</formula>
    </cfRule>
  </conditionalFormatting>
  <conditionalFormatting sqref="H46">
    <cfRule type="containsText" dxfId="11" priority="4" operator="containsText" text="Enth">
      <formula>NOT(ISERROR(SEARCH("Enth",H46)))</formula>
    </cfRule>
    <cfRule type="containsText" dxfId="10" priority="5" operator="containsText" text="Nein">
      <formula>NOT(ISERROR(SEARCH("Nein",H46)))</formula>
    </cfRule>
    <cfRule type="containsText" dxfId="9" priority="6" operator="containsText" text="Ja">
      <formula>NOT(ISERROR(SEARCH("Ja",H46)))</formula>
    </cfRule>
  </conditionalFormatting>
  <conditionalFormatting sqref="J62">
    <cfRule type="containsText" dxfId="8" priority="28" operator="containsText" text="Enth">
      <formula>NOT(ISERROR(SEARCH("Enth",J62)))</formula>
    </cfRule>
    <cfRule type="containsText" dxfId="7" priority="29" operator="containsText" text="Nein">
      <formula>NOT(ISERROR(SEARCH("Nein",J62)))</formula>
    </cfRule>
    <cfRule type="containsText" dxfId="6" priority="30" operator="containsText" text="Ja">
      <formula>NOT(ISERROR(SEARCH("Ja",J62)))</formula>
    </cfRule>
  </conditionalFormatting>
  <conditionalFormatting sqref="J63:J66">
    <cfRule type="containsText" dxfId="5" priority="22" operator="containsText" text="Enth">
      <formula>NOT(ISERROR(SEARCH("Enth",J63)))</formula>
    </cfRule>
    <cfRule type="containsText" dxfId="4" priority="23" operator="containsText" text="Nein">
      <formula>NOT(ISERROR(SEARCH("Nein",J63)))</formula>
    </cfRule>
    <cfRule type="containsText" dxfId="3" priority="24" operator="containsText" text="Ja">
      <formula>NOT(ISERROR(SEARCH("Ja",J63)))</formula>
    </cfRule>
  </conditionalFormatting>
  <conditionalFormatting sqref="I46 I68">
    <cfRule type="containsText" dxfId="2" priority="1" operator="containsText" text="Enth">
      <formula>NOT(ISERROR(SEARCH("Enth",I46)))</formula>
    </cfRule>
    <cfRule type="containsText" dxfId="1" priority="2" operator="containsText" text="Nein">
      <formula>NOT(ISERROR(SEARCH("Nein",I46)))</formula>
    </cfRule>
    <cfRule type="containsText" dxfId="0" priority="3" operator="containsText" text="Ja">
      <formula>NOT(ISERROR(SEARCH("Ja",I46)))</formula>
    </cfRule>
  </conditionalFormatting>
  <pageMargins left="0.70866141732283472" right="0.31496062992125984" top="0.82677165354330717" bottom="0.31496062992125984" header="0.31496062992125984" footer="0.15748031496062992"/>
  <pageSetup paperSize="9" scale="65" fitToHeight="0" pageOrder="overThenDown" orientation="landscape" r:id="rId1"/>
  <headerFooter>
    <oddHeader>&amp;L&amp;G&amp;C&amp;"Arial,Fett"&amp;16Definitiver Report&amp;R&amp;"Arial,Fett"&amp;16Kantonsratssitzung vom 14.06.2021, Vormittag</oddHeader>
  </headerFooter>
  <rowBreaks count="6" manualBreakCount="6">
    <brk id="44" max="16383" man="1"/>
    <brk id="68" max="16383" man="1"/>
    <brk id="125" max="16383" man="1"/>
    <brk id="174" max="16383" man="1"/>
    <brk id="223" max="16383" man="1"/>
    <brk id="275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2021-06-17T07:10:26Z</cp:lastPrinted>
  <dcterms:created xsi:type="dcterms:W3CDTF">2013-10-23T08:03:36Z</dcterms:created>
  <dcterms:modified xsi:type="dcterms:W3CDTF">2021-06-17T07:12:56Z</dcterms:modified>
</cp:coreProperties>
</file>