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6" i="1" l="1"/>
  <c r="J65" i="1"/>
  <c r="J64" i="1"/>
  <c r="J63" i="1"/>
  <c r="J67" i="1" l="1"/>
  <c r="H63" i="1" l="1"/>
  <c r="I63" i="1"/>
  <c r="H64" i="1"/>
  <c r="I64" i="1"/>
  <c r="H65" i="1"/>
  <c r="I65" i="1"/>
  <c r="H66" i="1"/>
  <c r="I66" i="1"/>
  <c r="H67" i="1" l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<sst xmlns="http://schemas.openxmlformats.org/spreadsheetml/2006/main" count="564" uniqueCount="175">
  <si>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</si>
  <si>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</si>
  <si>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</si>
  <si>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</si>
  <si>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</si>
  <si>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</si>
  <si>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</si>
  <si>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</si>
  <si>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</si>
  <si>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</si>
  <si>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</si>
  <si>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</si>
  <si>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</si>
  <si>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</si>
  <si>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</si>
  <si>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</si>
  <si>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</si>
  <si>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</si>
  <si>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</si>
  <si>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</si>
  <si>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</si>
  <si>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</si>
  <si>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</si>
  <si>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</si>
  <si>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</si>
  <si>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</si>
  <si>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</si>
  <si>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</si>
  <si>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</si>
  <si>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</si>
  <si>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</si>
  <si>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</si>
  <si>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</si>
  <si>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</si>
  <si>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</si>
  <si>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</si>
  <si>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</si>
  <si>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</si>
  <si>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</si>
  <si>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</si>
  <si>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</si>
  <si>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</si>
  <si>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</si>
  <si>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</si>
  <si>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</si>
  <si>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</si>
  <si>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</si>
  <si>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</si>
  <si>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</si>
  <si>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</si>
  <si>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</si>
  <si>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</si>
  <si>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</si>
  <si>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</si>
  <si>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</si>
  <si>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</si>
  <si>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</si>
  <si>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</si>
  <si>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</si>
  <si>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</si>
  <si>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</si>
  <si>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</si>
  <si>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</si>
  <si>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</si>
  <si>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</si>
  <si>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</si>
  <si>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</si>
  <si>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</si>
  <si>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</si>
  <si>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</si>
  <si>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</si>
  <si>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</si>
  <si>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</si>
  <si>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</si>
  <si>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</si>
  <si>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</si>
  <si>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</si>
  <si>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</si>
  <si>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</si>
  <si>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</si>
  <si>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</si>
  <si>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</si>
  <si>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</si>
  <si>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</si>
  <si>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</si>
  <si>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</si>
  <si>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</si>
  <si>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</si>
  <si>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</si>
  <si>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</si>
  <si>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</si>
  <si>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</si>
  <si>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</si>
  <si>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</si>
  <si>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</si>
  <si>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</si>
  <si>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</si>
  <si>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</si>
  <si>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</si>
  <si>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</si>
  <si>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</si>
  <si>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</si>
  <si>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</si>
  <si>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</si>
  <si>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</si>
  <si>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</si>
  <si>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</si>
  <si>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</si>
  <si>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</si>
  <si>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</si>
  <si>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</si>
  <si>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</si>
  <si>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</si>
  <si>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</si>
  <si>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</si>
  <si>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</si>
  <si>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</si>
  <si>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</si>
  <si>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</si>
  <si>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</si>
  <si>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</si>
  <si>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</si>
  <si>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</si>
  <si>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</si>
  <si>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</si>
  <si>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</si>
  <si>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</si>
  <si>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</si>
  <si>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</si>
  <si>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</si>
  <si>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</si>
  <si>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</si>
  <si>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</si>
  <si>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</si>
  <si>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</si>
  <si>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</si>
  <si>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</si>
  <si>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</si>
  <si>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</si>
  <si>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</si>
  <si>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</si>
  <si>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</si>
  <si>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</si>
  <si>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</si>
  <si>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</si>
  <si>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</si>
  <si>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</si>
  <si>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</si>
  <si>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</si>
  <si>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Abst. 4</t>
  </si>
  <si>
    <t>Ordnungsantrag</t>
  </si>
  <si>
    <t>Ordnungsantrag Markus Müller</t>
  </si>
  <si>
    <t>Markus Müller</t>
  </si>
  <si>
    <t>Abbruch der Debatte betreffend die Sitzverteilung in Kommissionen nach Auflösung der AL Schaffhausen</t>
  </si>
  <si>
    <t>Antrag Stefan Lacher</t>
  </si>
  <si>
    <t>Antrag</t>
  </si>
  <si>
    <t>Stefan Lacher</t>
  </si>
  <si>
    <t>Beantragt, Traktandum 4 - Motion Nr. 2021/4 von Tim Bucher vom 1. November 2021 mit dem Titel</t>
  </si>
  <si>
    <t>«Starkes Bildungssystem dank doppeltem Fehlbetragsmodell» - an die 7. Stelle der</t>
  </si>
  <si>
    <t xml:space="preserve">aktuellen Traktandenübersicht zu stellen. </t>
  </si>
  <si>
    <t>Kommissionsmotion Nr. 2021/13 der Justizkommission vom 23. September 2021 mit dem Titel</t>
  </si>
  <si>
    <t xml:space="preserve">«Anpassung der Geschäftsordnung des Kantonsrats betreffend Protokollierung von </t>
  </si>
  <si>
    <t>Bewerbungsgesprächen»</t>
  </si>
  <si>
    <t>Erheblicherklärung</t>
  </si>
  <si>
    <t>Der neue Motionstext lautet:</t>
  </si>
  <si>
    <t>«Das Ratsbüro wird eingeladen, dem Kantonsrat eine Ergänzung der Geschäftsordnung vorzulegen mit dem</t>
  </si>
  <si>
    <t>Inhalt, dass in parlamentarischen Kommissionen des Rates durchgeführte Bewerbungsgespräche separat</t>
  </si>
  <si>
    <t>protokolliert und dem Kommissionsprotokoll beigelegt werden. Zudem soll eine Regelung geprüft werden,</t>
  </si>
  <si>
    <t>ob und in welcher Art und Weise diese separaten Protokolle für die betroffene Person und die Öffentlichkeit</t>
  </si>
  <si>
    <t>zugänglich sind».</t>
  </si>
  <si>
    <t>Abstimmung 4</t>
  </si>
  <si>
    <t>Motion Nr. 2021/15 von Eva Neumann vom 13. Dezember 2021 mit dem Titel</t>
  </si>
  <si>
    <t>«Schaffung einer gesetzlichen Grundlage für die Einrichtung eines Kontos für die Hinterlegung von Mietzinsen</t>
  </si>
  <si>
    <t>bzw. Art. 10 Justizgesetz»</t>
  </si>
  <si>
    <t xml:space="preserve">bei der Kantonalen Schlichtungsstelle für Mietsachen, Ergänzung von Art. 142 Einführungsgesetz zum ZGB,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</si>
</sst>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5"/>
  <sheetViews>
    <sheetView tabSelected="1" view="pageLayout" topLeftCell="C38" zoomScale="85" zoomScaleNormal="85" zoomScalePageLayoutView="85" workbookViewId="0">
      <selection activeCell="C52" sqref="C52"/>
    </sheetView>
  </sheetViews>
  <sheetFormatPr baseColWidth="10" defaultColWidth="12.5703125" defaultRowHeight="15"/>
  <cols>
    <col min="1" max="1" width="14.5703125" style="40" hidden="1" customWidth="1"/>
    <col min="2" max="2" width="5.85546875" style="28" hidden="1" customWidth="1"/>
    <col min="3" max="3" width="22.42578125" style="41" bestFit="1" customWidth="1"/>
    <col min="4" max="4" width="16.42578125" style="41" customWidth="1"/>
    <col min="5" max="5" width="28.140625" style="6" customWidth="1"/>
    <col min="6" max="6" width="19.5703125" style="6" customWidth="1"/>
    <col min="7" max="7" width="12.5703125" style="28" customWidth="1"/>
    <col min="8" max="16" width="12.5703125" style="6"/>
    <col min="18" max="16384" width="12.5703125" style="6"/>
  </cols>
  <sheetData>
    <row r="1" spans="1:17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  <c r="J1" s="5" t="s">
        <v>149</v>
      </c>
      <c r="Q1" s="6"/>
    </row>
    <row r="2" spans="1:17" ht="17.45" customHeight="1">
      <c r="A2" s="7">
        <v>100467</v>
      </c>
      <c r="B2" s="8">
        <v>54</v>
      </c>
      <c r="C2" s="9" t="s">
        <v>82</v>
      </c>
      <c r="D2" s="9" t="s">
        <v>83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  <c r="J2" s="8" t="s">
        <v>25</v>
      </c>
      <c r="Q2" s="6"/>
    </row>
    <row r="3" spans="1:17" ht="17.45" customHeight="1">
      <c r="A3" s="7">
        <v>100456</v>
      </c>
      <c r="B3" s="8">
        <v>43</v>
      </c>
      <c r="C3" s="10" t="s">
        <v>103</v>
      </c>
      <c r="D3" s="9" t="s">
        <v>102</v>
      </c>
      <c r="E3" s="11" t="s">
        <v>32</v>
      </c>
      <c r="F3" s="11" t="s">
        <v>16</v>
      </c>
      <c r="G3" s="8" t="s">
        <v>25</v>
      </c>
      <c r="H3" s="8" t="s">
        <v>25</v>
      </c>
      <c r="I3" s="8" t="s">
        <v>25</v>
      </c>
      <c r="J3" s="8" t="s">
        <v>25</v>
      </c>
      <c r="Q3" s="6"/>
    </row>
    <row r="4" spans="1:17" ht="17.45" customHeight="1">
      <c r="A4" s="7">
        <v>100457</v>
      </c>
      <c r="B4" s="8">
        <v>44</v>
      </c>
      <c r="C4" s="10" t="s">
        <v>114</v>
      </c>
      <c r="D4" s="10" t="s">
        <v>115</v>
      </c>
      <c r="E4" s="12" t="s">
        <v>32</v>
      </c>
      <c r="F4" s="12" t="s">
        <v>16</v>
      </c>
      <c r="G4" s="8" t="s">
        <v>25</v>
      </c>
      <c r="H4" s="8" t="s">
        <v>25</v>
      </c>
      <c r="I4" s="8" t="s">
        <v>26</v>
      </c>
      <c r="J4" s="8" t="s">
        <v>141</v>
      </c>
      <c r="Q4" s="6"/>
    </row>
    <row r="5" spans="1:17" ht="17.45" customHeight="1">
      <c r="A5" s="7">
        <v>100454</v>
      </c>
      <c r="B5" s="8">
        <v>41</v>
      </c>
      <c r="C5" s="9" t="s">
        <v>70</v>
      </c>
      <c r="D5" s="9" t="s">
        <v>71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25</v>
      </c>
      <c r="J5" s="8" t="s">
        <v>25</v>
      </c>
      <c r="Q5" s="6"/>
    </row>
    <row r="6" spans="1:17" ht="17.45" customHeight="1">
      <c r="A6" s="7">
        <v>100459</v>
      </c>
      <c r="B6" s="8">
        <v>46</v>
      </c>
      <c r="C6" s="13" t="s">
        <v>126</v>
      </c>
      <c r="D6" s="13" t="s">
        <v>127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25</v>
      </c>
      <c r="J6" s="15" t="s">
        <v>25</v>
      </c>
      <c r="Q6" s="6"/>
    </row>
    <row r="7" spans="1:17" ht="17.45" customHeight="1">
      <c r="A7" s="7">
        <v>100470</v>
      </c>
      <c r="B7" s="8">
        <v>57</v>
      </c>
      <c r="C7" s="9" t="s">
        <v>100</v>
      </c>
      <c r="D7" s="9" t="s">
        <v>101</v>
      </c>
      <c r="E7" s="7" t="s">
        <v>32</v>
      </c>
      <c r="F7" s="7" t="s">
        <v>16</v>
      </c>
      <c r="G7" s="8" t="s">
        <v>141</v>
      </c>
      <c r="H7" s="8" t="s">
        <v>141</v>
      </c>
      <c r="I7" s="8" t="s">
        <v>141</v>
      </c>
      <c r="J7" s="8" t="s">
        <v>141</v>
      </c>
      <c r="Q7" s="6"/>
    </row>
    <row r="8" spans="1:17" ht="17.45" customHeight="1">
      <c r="A8" s="7">
        <v>100426</v>
      </c>
      <c r="B8" s="8">
        <v>17</v>
      </c>
      <c r="C8" s="10" t="s">
        <v>43</v>
      </c>
      <c r="D8" s="9" t="s">
        <v>10</v>
      </c>
      <c r="E8" s="7" t="s">
        <v>136</v>
      </c>
      <c r="F8" s="7" t="s">
        <v>99</v>
      </c>
      <c r="G8" s="8" t="s">
        <v>25</v>
      </c>
      <c r="H8" s="8" t="s">
        <v>26</v>
      </c>
      <c r="I8" s="8" t="s">
        <v>25</v>
      </c>
      <c r="J8" s="8" t="s">
        <v>25</v>
      </c>
      <c r="Q8" s="6"/>
    </row>
    <row r="9" spans="1:17" ht="17.45" customHeight="1">
      <c r="A9" s="7">
        <v>100423</v>
      </c>
      <c r="B9" s="8">
        <v>16</v>
      </c>
      <c r="C9" s="9" t="s">
        <v>39</v>
      </c>
      <c r="D9" s="9" t="s">
        <v>40</v>
      </c>
      <c r="E9" s="7" t="s">
        <v>3</v>
      </c>
      <c r="F9" s="7" t="s">
        <v>3</v>
      </c>
      <c r="G9" s="8" t="s">
        <v>25</v>
      </c>
      <c r="H9" s="8" t="s">
        <v>25</v>
      </c>
      <c r="I9" s="8" t="s">
        <v>25</v>
      </c>
      <c r="J9" s="8" t="s">
        <v>25</v>
      </c>
      <c r="Q9" s="6"/>
    </row>
    <row r="10" spans="1:17" ht="17.45" customHeight="1">
      <c r="A10" s="7">
        <v>100427</v>
      </c>
      <c r="B10" s="8">
        <v>18</v>
      </c>
      <c r="C10" s="9" t="s">
        <v>72</v>
      </c>
      <c r="D10" s="9" t="s">
        <v>73</v>
      </c>
      <c r="E10" s="7" t="s">
        <v>131</v>
      </c>
      <c r="F10" s="7" t="s">
        <v>132</v>
      </c>
      <c r="G10" s="8" t="s">
        <v>25</v>
      </c>
      <c r="H10" s="8" t="s">
        <v>25</v>
      </c>
      <c r="I10" s="8" t="s">
        <v>25</v>
      </c>
      <c r="J10" s="8" t="s">
        <v>25</v>
      </c>
      <c r="Q10" s="6"/>
    </row>
    <row r="11" spans="1:17" ht="17.45" customHeight="1">
      <c r="A11" s="7">
        <v>100428</v>
      </c>
      <c r="B11" s="8">
        <v>19</v>
      </c>
      <c r="C11" s="9" t="s">
        <v>107</v>
      </c>
      <c r="D11" s="9" t="s">
        <v>46</v>
      </c>
      <c r="E11" s="7" t="s">
        <v>131</v>
      </c>
      <c r="F11" s="7" t="s">
        <v>132</v>
      </c>
      <c r="G11" s="8" t="s">
        <v>25</v>
      </c>
      <c r="H11" s="8" t="s">
        <v>26</v>
      </c>
      <c r="I11" s="8" t="s">
        <v>25</v>
      </c>
      <c r="J11" s="8" t="s">
        <v>25</v>
      </c>
      <c r="Q11" s="6"/>
    </row>
    <row r="12" spans="1:17" ht="17.45" customHeight="1">
      <c r="A12" s="7">
        <v>100417</v>
      </c>
      <c r="B12" s="8">
        <v>10</v>
      </c>
      <c r="C12" s="9" t="s">
        <v>124</v>
      </c>
      <c r="D12" s="9" t="s">
        <v>125</v>
      </c>
      <c r="E12" s="7" t="s">
        <v>136</v>
      </c>
      <c r="F12" s="7" t="s">
        <v>99</v>
      </c>
      <c r="G12" s="8" t="s">
        <v>25</v>
      </c>
      <c r="H12" s="8" t="s">
        <v>25</v>
      </c>
      <c r="I12" s="8" t="s">
        <v>25</v>
      </c>
      <c r="J12" s="8" t="s">
        <v>25</v>
      </c>
      <c r="Q12" s="6"/>
    </row>
    <row r="13" spans="1:17" ht="17.45" customHeight="1">
      <c r="A13" s="7">
        <v>100433</v>
      </c>
      <c r="B13" s="8">
        <v>24</v>
      </c>
      <c r="C13" s="9" t="s">
        <v>50</v>
      </c>
      <c r="D13" s="9" t="s">
        <v>51</v>
      </c>
      <c r="E13" s="7" t="s">
        <v>28</v>
      </c>
      <c r="F13" s="7" t="s">
        <v>87</v>
      </c>
      <c r="G13" s="8" t="s">
        <v>25</v>
      </c>
      <c r="H13" s="8" t="s">
        <v>25</v>
      </c>
      <c r="I13" s="8" t="s">
        <v>25</v>
      </c>
      <c r="J13" s="8" t="s">
        <v>25</v>
      </c>
      <c r="Q13" s="6"/>
    </row>
    <row r="14" spans="1:17" ht="17.45" customHeight="1">
      <c r="A14" s="7">
        <v>100340</v>
      </c>
      <c r="B14" s="8">
        <v>2</v>
      </c>
      <c r="C14" s="16" t="s">
        <v>61</v>
      </c>
      <c r="D14" s="9" t="s">
        <v>62</v>
      </c>
      <c r="E14" s="7" t="s">
        <v>131</v>
      </c>
      <c r="F14" s="7" t="s">
        <v>4</v>
      </c>
      <c r="G14" s="8" t="s">
        <v>25</v>
      </c>
      <c r="H14" s="8" t="s">
        <v>25</v>
      </c>
      <c r="I14" s="8" t="s">
        <v>25</v>
      </c>
      <c r="J14" s="8" t="s">
        <v>25</v>
      </c>
      <c r="Q14" s="6"/>
    </row>
    <row r="15" spans="1:17" ht="17.45" customHeight="1">
      <c r="A15" s="7">
        <v>100440</v>
      </c>
      <c r="B15" s="8">
        <v>29</v>
      </c>
      <c r="C15" s="9" t="s">
        <v>58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25</v>
      </c>
      <c r="I15" s="8" t="s">
        <v>25</v>
      </c>
      <c r="J15" s="8" t="s">
        <v>25</v>
      </c>
      <c r="Q15" s="6"/>
    </row>
    <row r="16" spans="1:17" ht="17.45" customHeight="1">
      <c r="A16" s="7">
        <v>100437</v>
      </c>
      <c r="B16" s="8">
        <v>26</v>
      </c>
      <c r="C16" s="13" t="s">
        <v>54</v>
      </c>
      <c r="D16" s="13" t="s">
        <v>55</v>
      </c>
      <c r="E16" s="14" t="s">
        <v>28</v>
      </c>
      <c r="F16" s="14" t="s">
        <v>5</v>
      </c>
      <c r="G16" s="8" t="s">
        <v>25</v>
      </c>
      <c r="H16" s="8" t="s">
        <v>25</v>
      </c>
      <c r="I16" s="8" t="s">
        <v>25</v>
      </c>
      <c r="J16" s="8" t="s">
        <v>140</v>
      </c>
      <c r="Q16" s="6"/>
    </row>
    <row r="17" spans="1:17" ht="17.45" customHeight="1">
      <c r="A17" s="7">
        <v>100472</v>
      </c>
      <c r="B17" s="8">
        <v>59</v>
      </c>
      <c r="C17" s="9" t="s">
        <v>108</v>
      </c>
      <c r="D17" s="9" t="s">
        <v>109</v>
      </c>
      <c r="E17" s="7" t="s">
        <v>3</v>
      </c>
      <c r="F17" s="7" t="s">
        <v>3</v>
      </c>
      <c r="G17" s="15" t="s">
        <v>25</v>
      </c>
      <c r="H17" s="15" t="s">
        <v>141</v>
      </c>
      <c r="I17" s="15" t="s">
        <v>25</v>
      </c>
      <c r="J17" s="15" t="s">
        <v>25</v>
      </c>
      <c r="Q17" s="6"/>
    </row>
    <row r="18" spans="1:17" ht="17.45" customHeight="1">
      <c r="A18" s="7">
        <v>100450</v>
      </c>
      <c r="B18" s="8">
        <v>37</v>
      </c>
      <c r="C18" s="9" t="s">
        <v>65</v>
      </c>
      <c r="D18" s="9" t="s">
        <v>13</v>
      </c>
      <c r="E18" s="7" t="s">
        <v>3</v>
      </c>
      <c r="F18" s="7" t="s">
        <v>3</v>
      </c>
      <c r="G18" s="8" t="s">
        <v>140</v>
      </c>
      <c r="H18" s="8" t="s">
        <v>140</v>
      </c>
      <c r="I18" s="8" t="s">
        <v>25</v>
      </c>
      <c r="J18" s="8" t="s">
        <v>25</v>
      </c>
      <c r="Q18" s="6"/>
    </row>
    <row r="19" spans="1:17" ht="17.45" customHeight="1">
      <c r="A19" s="7">
        <v>100421</v>
      </c>
      <c r="B19" s="8">
        <v>14</v>
      </c>
      <c r="C19" s="9" t="s">
        <v>41</v>
      </c>
      <c r="D19" s="9" t="s">
        <v>13</v>
      </c>
      <c r="E19" s="7" t="s">
        <v>3</v>
      </c>
      <c r="F19" s="7" t="s">
        <v>3</v>
      </c>
      <c r="G19" s="8" t="s">
        <v>140</v>
      </c>
      <c r="H19" s="8" t="s">
        <v>25</v>
      </c>
      <c r="I19" s="8" t="s">
        <v>26</v>
      </c>
      <c r="J19" s="8" t="s">
        <v>25</v>
      </c>
      <c r="Q19" s="6"/>
    </row>
    <row r="20" spans="1:17" ht="17.45" customHeight="1">
      <c r="A20" s="7">
        <v>100465</v>
      </c>
      <c r="B20" s="8">
        <v>52</v>
      </c>
      <c r="C20" s="9" t="s">
        <v>80</v>
      </c>
      <c r="D20" s="9" t="s">
        <v>81</v>
      </c>
      <c r="E20" s="7" t="s">
        <v>28</v>
      </c>
      <c r="F20" s="7" t="s">
        <v>5</v>
      </c>
      <c r="G20" s="8" t="s">
        <v>25</v>
      </c>
      <c r="H20" s="8" t="s">
        <v>26</v>
      </c>
      <c r="I20" s="8" t="s">
        <v>25</v>
      </c>
      <c r="J20" s="8" t="s">
        <v>25</v>
      </c>
      <c r="Q20" s="6"/>
    </row>
    <row r="21" spans="1:17" ht="17.45" customHeight="1">
      <c r="A21" s="7">
        <v>100448</v>
      </c>
      <c r="B21" s="8">
        <v>35</v>
      </c>
      <c r="C21" s="9" t="s">
        <v>90</v>
      </c>
      <c r="D21" s="9" t="s">
        <v>91</v>
      </c>
      <c r="E21" s="7" t="s">
        <v>3</v>
      </c>
      <c r="F21" s="7" t="s">
        <v>3</v>
      </c>
      <c r="G21" s="8" t="s">
        <v>26</v>
      </c>
      <c r="H21" s="8" t="s">
        <v>25</v>
      </c>
      <c r="I21" s="8" t="s">
        <v>25</v>
      </c>
      <c r="J21" s="8" t="s">
        <v>25</v>
      </c>
      <c r="Q21" s="6"/>
    </row>
    <row r="22" spans="1:17" ht="17.45" customHeight="1">
      <c r="A22" s="7">
        <v>100441</v>
      </c>
      <c r="B22" s="8">
        <v>30</v>
      </c>
      <c r="C22" s="9" t="s">
        <v>59</v>
      </c>
      <c r="D22" s="9" t="s">
        <v>60</v>
      </c>
      <c r="E22" s="7" t="s">
        <v>131</v>
      </c>
      <c r="F22" s="7" t="s">
        <v>4</v>
      </c>
      <c r="G22" s="8" t="s">
        <v>25</v>
      </c>
      <c r="H22" s="8" t="s">
        <v>25</v>
      </c>
      <c r="I22" s="8" t="s">
        <v>25</v>
      </c>
      <c r="J22" s="8" t="s">
        <v>25</v>
      </c>
      <c r="Q22" s="6"/>
    </row>
    <row r="23" spans="1:17" ht="17.45" customHeight="1">
      <c r="A23" s="7">
        <v>100446</v>
      </c>
      <c r="B23" s="8">
        <v>33</v>
      </c>
      <c r="C23" s="9" t="s">
        <v>121</v>
      </c>
      <c r="D23" s="9" t="s">
        <v>122</v>
      </c>
      <c r="E23" s="7" t="s">
        <v>131</v>
      </c>
      <c r="F23" s="7" t="s">
        <v>4</v>
      </c>
      <c r="G23" s="8" t="s">
        <v>141</v>
      </c>
      <c r="H23" s="8" t="s">
        <v>141</v>
      </c>
      <c r="I23" s="8" t="s">
        <v>141</v>
      </c>
      <c r="J23" s="8" t="s">
        <v>141</v>
      </c>
      <c r="Q23" s="6"/>
    </row>
    <row r="24" spans="1:17" ht="17.45" customHeight="1">
      <c r="A24" s="7">
        <v>100429</v>
      </c>
      <c r="B24" s="8">
        <v>20</v>
      </c>
      <c r="C24" s="9" t="s">
        <v>45</v>
      </c>
      <c r="D24" s="9" t="s">
        <v>46</v>
      </c>
      <c r="E24" s="7" t="s">
        <v>131</v>
      </c>
      <c r="F24" s="7" t="s">
        <v>4</v>
      </c>
      <c r="G24" s="8" t="s">
        <v>25</v>
      </c>
      <c r="H24" s="8" t="s">
        <v>26</v>
      </c>
      <c r="I24" s="8" t="s">
        <v>25</v>
      </c>
      <c r="J24" s="8" t="s">
        <v>25</v>
      </c>
      <c r="Q24" s="6"/>
    </row>
    <row r="25" spans="1:17" ht="17.45" customHeight="1">
      <c r="A25" s="7">
        <v>100438</v>
      </c>
      <c r="B25" s="8">
        <v>27</v>
      </c>
      <c r="C25" s="9" t="s">
        <v>56</v>
      </c>
      <c r="D25" s="9" t="s">
        <v>57</v>
      </c>
      <c r="E25" s="7" t="s">
        <v>28</v>
      </c>
      <c r="F25" s="7" t="s">
        <v>5</v>
      </c>
      <c r="G25" s="8" t="s">
        <v>25</v>
      </c>
      <c r="H25" s="8" t="s">
        <v>140</v>
      </c>
      <c r="I25" s="8" t="s">
        <v>141</v>
      </c>
      <c r="J25" s="8" t="s">
        <v>25</v>
      </c>
      <c r="Q25" s="6"/>
    </row>
    <row r="26" spans="1:17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140</v>
      </c>
      <c r="I26" s="8" t="s">
        <v>25</v>
      </c>
      <c r="J26" s="8" t="s">
        <v>26</v>
      </c>
      <c r="Q26" s="6"/>
    </row>
    <row r="27" spans="1:17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25</v>
      </c>
      <c r="H27" s="15" t="s">
        <v>25</v>
      </c>
      <c r="I27" s="15" t="s">
        <v>25</v>
      </c>
      <c r="J27" s="15" t="s">
        <v>25</v>
      </c>
      <c r="Q27" s="6"/>
    </row>
    <row r="28" spans="1:17" ht="17.45" customHeight="1">
      <c r="A28" s="7">
        <v>100422</v>
      </c>
      <c r="B28" s="8">
        <v>15</v>
      </c>
      <c r="C28" s="9" t="s">
        <v>119</v>
      </c>
      <c r="D28" s="9" t="s">
        <v>120</v>
      </c>
      <c r="E28" s="7" t="s">
        <v>3</v>
      </c>
      <c r="F28" s="7" t="s">
        <v>3</v>
      </c>
      <c r="G28" s="8" t="s">
        <v>25</v>
      </c>
      <c r="H28" s="8" t="s">
        <v>25</v>
      </c>
      <c r="I28" s="8" t="s">
        <v>25</v>
      </c>
      <c r="J28" s="8" t="s">
        <v>25</v>
      </c>
      <c r="Q28" s="6"/>
    </row>
    <row r="29" spans="1:17" ht="17.45" customHeight="1">
      <c r="A29" s="7">
        <v>100338</v>
      </c>
      <c r="B29" s="8">
        <v>1</v>
      </c>
      <c r="C29" s="9" t="s">
        <v>130</v>
      </c>
      <c r="D29" s="9" t="s">
        <v>42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25</v>
      </c>
      <c r="J29" s="8" t="s">
        <v>25</v>
      </c>
      <c r="Q29" s="6"/>
    </row>
    <row r="30" spans="1:17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131</v>
      </c>
      <c r="F30" s="7" t="s">
        <v>4</v>
      </c>
      <c r="G30" s="8" t="s">
        <v>25</v>
      </c>
      <c r="H30" s="8" t="s">
        <v>140</v>
      </c>
      <c r="I30" s="8" t="s">
        <v>25</v>
      </c>
      <c r="J30" s="8" t="s">
        <v>25</v>
      </c>
      <c r="Q30" s="6"/>
    </row>
    <row r="31" spans="1:17" ht="17.45" customHeight="1">
      <c r="A31" s="7">
        <v>100419</v>
      </c>
      <c r="B31" s="8">
        <v>12</v>
      </c>
      <c r="C31" s="9" t="s">
        <v>137</v>
      </c>
      <c r="D31" s="9" t="s">
        <v>129</v>
      </c>
      <c r="E31" s="7" t="s">
        <v>136</v>
      </c>
      <c r="F31" s="7" t="s">
        <v>133</v>
      </c>
      <c r="G31" s="8" t="s">
        <v>140</v>
      </c>
      <c r="H31" s="8" t="s">
        <v>25</v>
      </c>
      <c r="I31" s="8" t="s">
        <v>26</v>
      </c>
      <c r="J31" s="8" t="s">
        <v>25</v>
      </c>
      <c r="Q31" s="6"/>
    </row>
    <row r="32" spans="1:17" ht="17.45" customHeight="1">
      <c r="A32" s="7">
        <v>100473</v>
      </c>
      <c r="B32" s="8">
        <v>60</v>
      </c>
      <c r="C32" s="9" t="s">
        <v>96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26</v>
      </c>
      <c r="I32" s="8" t="s">
        <v>25</v>
      </c>
      <c r="J32" s="8" t="s">
        <v>25</v>
      </c>
      <c r="Q32" s="6"/>
    </row>
    <row r="33" spans="1:17" ht="17.45" customHeight="1">
      <c r="A33" s="7">
        <v>100458</v>
      </c>
      <c r="B33" s="8">
        <v>45</v>
      </c>
      <c r="C33" s="9" t="s">
        <v>110</v>
      </c>
      <c r="D33" s="9" t="s">
        <v>111</v>
      </c>
      <c r="E33" s="7" t="s">
        <v>131</v>
      </c>
      <c r="F33" s="7" t="s">
        <v>4</v>
      </c>
      <c r="G33" s="8" t="s">
        <v>25</v>
      </c>
      <c r="H33" s="8" t="s">
        <v>25</v>
      </c>
      <c r="I33" s="8" t="s">
        <v>25</v>
      </c>
      <c r="J33" s="8" t="s">
        <v>141</v>
      </c>
      <c r="Q33" s="6"/>
    </row>
    <row r="34" spans="1:17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136</v>
      </c>
      <c r="F34" s="7" t="s">
        <v>99</v>
      </c>
      <c r="G34" s="8" t="s">
        <v>26</v>
      </c>
      <c r="H34" s="8" t="s">
        <v>25</v>
      </c>
      <c r="I34" s="8" t="s">
        <v>26</v>
      </c>
      <c r="J34" s="8" t="s">
        <v>25</v>
      </c>
      <c r="Q34" s="6"/>
    </row>
    <row r="35" spans="1:17" ht="17.45" customHeight="1">
      <c r="A35" s="7">
        <v>100350</v>
      </c>
      <c r="B35" s="8">
        <v>8</v>
      </c>
      <c r="C35" s="9" t="s">
        <v>37</v>
      </c>
      <c r="D35" s="9" t="s">
        <v>123</v>
      </c>
      <c r="E35" s="7" t="s">
        <v>28</v>
      </c>
      <c r="F35" s="7" t="s">
        <v>5</v>
      </c>
      <c r="G35" s="8" t="s">
        <v>25</v>
      </c>
      <c r="H35" s="8" t="s">
        <v>25</v>
      </c>
      <c r="I35" s="8" t="s">
        <v>25</v>
      </c>
      <c r="J35" s="8" t="s">
        <v>25</v>
      </c>
      <c r="Q35" s="6"/>
    </row>
    <row r="36" spans="1:17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8" t="s">
        <v>25</v>
      </c>
      <c r="J36" s="8" t="s">
        <v>25</v>
      </c>
      <c r="Q36" s="6"/>
    </row>
    <row r="37" spans="1:17" ht="17.45" customHeight="1">
      <c r="A37" s="7">
        <v>100449</v>
      </c>
      <c r="B37" s="8">
        <v>36</v>
      </c>
      <c r="C37" s="13" t="s">
        <v>37</v>
      </c>
      <c r="D37" s="13" t="s">
        <v>128</v>
      </c>
      <c r="E37" s="14" t="s">
        <v>3</v>
      </c>
      <c r="F37" s="14" t="s">
        <v>3</v>
      </c>
      <c r="G37" s="15" t="s">
        <v>26</v>
      </c>
      <c r="H37" s="15" t="s">
        <v>25</v>
      </c>
      <c r="I37" s="15" t="s">
        <v>25</v>
      </c>
      <c r="J37" s="15" t="s">
        <v>25</v>
      </c>
      <c r="Q37" s="6"/>
    </row>
    <row r="38" spans="1:17" ht="17.45" customHeight="1">
      <c r="A38" s="7">
        <v>100432</v>
      </c>
      <c r="B38" s="8">
        <v>23</v>
      </c>
      <c r="C38" s="9" t="s">
        <v>116</v>
      </c>
      <c r="D38" s="9" t="s">
        <v>117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25</v>
      </c>
      <c r="J38" s="8" t="s">
        <v>141</v>
      </c>
      <c r="Q38" s="6"/>
    </row>
    <row r="39" spans="1:17" ht="17.45" customHeight="1">
      <c r="A39" s="7">
        <v>100452</v>
      </c>
      <c r="B39" s="8">
        <v>39</v>
      </c>
      <c r="C39" s="9" t="s">
        <v>67</v>
      </c>
      <c r="D39" s="9" t="s">
        <v>53</v>
      </c>
      <c r="E39" s="7" t="s">
        <v>3</v>
      </c>
      <c r="F39" s="7" t="s">
        <v>3</v>
      </c>
      <c r="G39" s="8" t="s">
        <v>26</v>
      </c>
      <c r="H39" s="8" t="s">
        <v>25</v>
      </c>
      <c r="I39" s="8" t="s">
        <v>25</v>
      </c>
      <c r="J39" s="8" t="s">
        <v>25</v>
      </c>
      <c r="Q39" s="6"/>
    </row>
    <row r="40" spans="1:17" ht="17.45" customHeight="1">
      <c r="A40" s="7">
        <v>100471</v>
      </c>
      <c r="B40" s="8">
        <v>58</v>
      </c>
      <c r="C40" s="9" t="s">
        <v>88</v>
      </c>
      <c r="D40" s="9" t="s">
        <v>89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25</v>
      </c>
      <c r="J40" s="8" t="s">
        <v>25</v>
      </c>
      <c r="Q40" s="6"/>
    </row>
    <row r="41" spans="1:17" ht="17.45" customHeight="1">
      <c r="A41" s="7">
        <v>100447</v>
      </c>
      <c r="B41" s="8">
        <v>34</v>
      </c>
      <c r="C41" s="9" t="s">
        <v>95</v>
      </c>
      <c r="D41" s="9" t="s">
        <v>92</v>
      </c>
      <c r="E41" s="7" t="s">
        <v>3</v>
      </c>
      <c r="F41" s="7" t="s">
        <v>3</v>
      </c>
      <c r="G41" s="8" t="s">
        <v>140</v>
      </c>
      <c r="H41" s="8" t="s">
        <v>25</v>
      </c>
      <c r="I41" s="8" t="s">
        <v>25</v>
      </c>
      <c r="J41" s="8" t="s">
        <v>25</v>
      </c>
      <c r="Q41" s="6"/>
    </row>
    <row r="42" spans="1:17" ht="17.45" customHeight="1">
      <c r="A42" s="7">
        <v>100420</v>
      </c>
      <c r="B42" s="8">
        <v>13</v>
      </c>
      <c r="C42" s="9" t="s">
        <v>104</v>
      </c>
      <c r="D42" s="9" t="s">
        <v>105</v>
      </c>
      <c r="E42" s="7" t="s">
        <v>136</v>
      </c>
      <c r="F42" s="7" t="s">
        <v>133</v>
      </c>
      <c r="G42" s="8" t="s">
        <v>140</v>
      </c>
      <c r="H42" s="8" t="s">
        <v>25</v>
      </c>
      <c r="I42" s="8" t="s">
        <v>25</v>
      </c>
      <c r="J42" s="8" t="s">
        <v>25</v>
      </c>
      <c r="Q42" s="6"/>
    </row>
    <row r="43" spans="1:17" ht="17.45" customHeight="1">
      <c r="A43" s="7">
        <v>100453</v>
      </c>
      <c r="B43" s="8">
        <v>40</v>
      </c>
      <c r="C43" s="9" t="s">
        <v>68</v>
      </c>
      <c r="D43" s="9" t="s">
        <v>69</v>
      </c>
      <c r="E43" s="7" t="s">
        <v>3</v>
      </c>
      <c r="F43" s="7" t="s">
        <v>3</v>
      </c>
      <c r="G43" s="8" t="s">
        <v>26</v>
      </c>
      <c r="H43" s="8" t="s">
        <v>25</v>
      </c>
      <c r="I43" s="8" t="s">
        <v>25</v>
      </c>
      <c r="J43" s="8" t="s">
        <v>25</v>
      </c>
      <c r="Q43" s="6"/>
    </row>
    <row r="44" spans="1:17" ht="17.45" customHeight="1" thickBot="1">
      <c r="A44" s="7">
        <v>100462</v>
      </c>
      <c r="B44" s="8">
        <v>49</v>
      </c>
      <c r="C44" s="9" t="s">
        <v>84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  <c r="J44" s="8" t="s">
        <v>25</v>
      </c>
      <c r="Q44" s="6"/>
    </row>
    <row r="45" spans="1:17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  <c r="J45" s="5" t="s">
        <v>149</v>
      </c>
      <c r="Q45" s="6"/>
    </row>
    <row r="46" spans="1:17" ht="17.45" customHeight="1">
      <c r="A46" s="7">
        <v>100442</v>
      </c>
      <c r="B46" s="8">
        <v>31</v>
      </c>
      <c r="C46" s="9" t="s">
        <v>63</v>
      </c>
      <c r="D46" s="9" t="s">
        <v>64</v>
      </c>
      <c r="E46" s="7" t="s">
        <v>131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25</v>
      </c>
      <c r="Q46" s="6"/>
    </row>
    <row r="47" spans="1:17" ht="17.45" customHeight="1">
      <c r="A47" s="7">
        <v>100468</v>
      </c>
      <c r="B47" s="8">
        <v>55</v>
      </c>
      <c r="C47" s="17" t="s">
        <v>118</v>
      </c>
      <c r="D47" s="17" t="s">
        <v>106</v>
      </c>
      <c r="E47" s="11" t="s">
        <v>32</v>
      </c>
      <c r="F47" s="11" t="s">
        <v>86</v>
      </c>
      <c r="G47" s="18" t="s">
        <v>25</v>
      </c>
      <c r="H47" s="18" t="s">
        <v>25</v>
      </c>
      <c r="I47" s="18" t="s">
        <v>25</v>
      </c>
      <c r="J47" s="18" t="s">
        <v>25</v>
      </c>
      <c r="Q47" s="6"/>
    </row>
    <row r="48" spans="1:17" ht="17.45" customHeight="1">
      <c r="A48" s="7">
        <v>100436</v>
      </c>
      <c r="B48" s="8">
        <v>25</v>
      </c>
      <c r="C48" s="17" t="s">
        <v>52</v>
      </c>
      <c r="D48" s="17" t="s">
        <v>53</v>
      </c>
      <c r="E48" s="11" t="s">
        <v>28</v>
      </c>
      <c r="F48" s="11" t="s">
        <v>5</v>
      </c>
      <c r="G48" s="18" t="s">
        <v>25</v>
      </c>
      <c r="H48" s="18" t="s">
        <v>25</v>
      </c>
      <c r="I48" s="18" t="s">
        <v>25</v>
      </c>
      <c r="J48" s="18" t="s">
        <v>25</v>
      </c>
      <c r="Q48" s="6"/>
    </row>
    <row r="49" spans="1:17" ht="17.45" customHeight="1">
      <c r="A49" s="7">
        <v>100466</v>
      </c>
      <c r="B49" s="8">
        <v>53</v>
      </c>
      <c r="C49" s="17" t="s">
        <v>97</v>
      </c>
      <c r="D49" s="17" t="s">
        <v>98</v>
      </c>
      <c r="E49" s="11" t="s">
        <v>28</v>
      </c>
      <c r="F49" s="11" t="s">
        <v>5</v>
      </c>
      <c r="G49" s="18" t="s">
        <v>25</v>
      </c>
      <c r="H49" s="18" t="s">
        <v>25</v>
      </c>
      <c r="I49" s="18" t="s">
        <v>25</v>
      </c>
      <c r="J49" s="18" t="s">
        <v>25</v>
      </c>
      <c r="Q49" s="6"/>
    </row>
    <row r="50" spans="1:17" ht="17.45" customHeight="1">
      <c r="A50" s="7">
        <v>100469</v>
      </c>
      <c r="B50" s="8">
        <v>56</v>
      </c>
      <c r="C50" s="17" t="s">
        <v>85</v>
      </c>
      <c r="D50" s="17" t="s">
        <v>12</v>
      </c>
      <c r="E50" s="11" t="s">
        <v>32</v>
      </c>
      <c r="F50" s="11" t="s">
        <v>86</v>
      </c>
      <c r="G50" s="18" t="s">
        <v>25</v>
      </c>
      <c r="H50" s="18" t="s">
        <v>25</v>
      </c>
      <c r="I50" s="18" t="s">
        <v>25</v>
      </c>
      <c r="J50" s="18" t="s">
        <v>25</v>
      </c>
      <c r="Q50" s="6"/>
    </row>
    <row r="51" spans="1:17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25</v>
      </c>
      <c r="I51" s="18" t="s">
        <v>25</v>
      </c>
      <c r="J51" s="18" t="s">
        <v>25</v>
      </c>
      <c r="Q51" s="6"/>
    </row>
    <row r="52" spans="1:17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25</v>
      </c>
      <c r="H52" s="18" t="s">
        <v>25</v>
      </c>
      <c r="I52" s="18" t="s">
        <v>25</v>
      </c>
      <c r="J52" s="18" t="s">
        <v>25</v>
      </c>
      <c r="Q52" s="6"/>
    </row>
    <row r="53" spans="1:17" ht="17.45" customHeight="1">
      <c r="A53" s="7">
        <v>100455</v>
      </c>
      <c r="B53" s="8">
        <v>42</v>
      </c>
      <c r="C53" s="17" t="s">
        <v>134</v>
      </c>
      <c r="D53" s="17" t="s">
        <v>135</v>
      </c>
      <c r="E53" s="11" t="s">
        <v>32</v>
      </c>
      <c r="F53" s="11" t="s">
        <v>16</v>
      </c>
      <c r="G53" s="18" t="s">
        <v>25</v>
      </c>
      <c r="H53" s="18" t="s">
        <v>25</v>
      </c>
      <c r="I53" s="18" t="s">
        <v>25</v>
      </c>
      <c r="J53" s="18" t="s">
        <v>25</v>
      </c>
      <c r="Q53" s="6"/>
    </row>
    <row r="54" spans="1:17" ht="17.45" customHeight="1">
      <c r="A54" s="7">
        <v>100341</v>
      </c>
      <c r="B54" s="8">
        <v>3</v>
      </c>
      <c r="C54" s="19" t="s">
        <v>78</v>
      </c>
      <c r="D54" s="19" t="s">
        <v>79</v>
      </c>
      <c r="E54" s="20" t="s">
        <v>28</v>
      </c>
      <c r="F54" s="20" t="s">
        <v>5</v>
      </c>
      <c r="G54" s="18" t="s">
        <v>25</v>
      </c>
      <c r="H54" s="18" t="s">
        <v>140</v>
      </c>
      <c r="I54" s="18" t="s">
        <v>25</v>
      </c>
      <c r="J54" s="18" t="s">
        <v>25</v>
      </c>
      <c r="Q54" s="6"/>
    </row>
    <row r="55" spans="1:17" ht="17.45" customHeight="1">
      <c r="A55" s="7">
        <v>100461</v>
      </c>
      <c r="B55" s="8">
        <v>48</v>
      </c>
      <c r="C55" s="17" t="s">
        <v>44</v>
      </c>
      <c r="D55" s="17" t="s">
        <v>49</v>
      </c>
      <c r="E55" s="11" t="s">
        <v>28</v>
      </c>
      <c r="F55" s="11" t="s">
        <v>5</v>
      </c>
      <c r="G55" s="18" t="s">
        <v>25</v>
      </c>
      <c r="H55" s="18" t="s">
        <v>141</v>
      </c>
      <c r="I55" s="18" t="s">
        <v>25</v>
      </c>
      <c r="J55" s="18" t="s">
        <v>26</v>
      </c>
      <c r="Q55" s="6"/>
    </row>
    <row r="56" spans="1:17" ht="17.45" customHeight="1">
      <c r="A56" s="7">
        <v>100345</v>
      </c>
      <c r="B56" s="8">
        <v>6</v>
      </c>
      <c r="C56" s="17" t="s">
        <v>112</v>
      </c>
      <c r="D56" s="17" t="s">
        <v>113</v>
      </c>
      <c r="E56" s="11" t="s">
        <v>28</v>
      </c>
      <c r="F56" s="11" t="s">
        <v>33</v>
      </c>
      <c r="G56" s="18" t="s">
        <v>25</v>
      </c>
      <c r="H56" s="18" t="s">
        <v>25</v>
      </c>
      <c r="I56" s="18" t="s">
        <v>25</v>
      </c>
      <c r="J56" s="18" t="s">
        <v>25</v>
      </c>
      <c r="Q56" s="6"/>
    </row>
    <row r="57" spans="1:17" ht="17.45" customHeight="1">
      <c r="A57" s="7">
        <v>100430</v>
      </c>
      <c r="B57" s="8">
        <v>21</v>
      </c>
      <c r="C57" s="17" t="s">
        <v>47</v>
      </c>
      <c r="D57" s="17" t="s">
        <v>48</v>
      </c>
      <c r="E57" s="11" t="s">
        <v>131</v>
      </c>
      <c r="F57" s="11" t="s">
        <v>4</v>
      </c>
      <c r="G57" s="18" t="s">
        <v>25</v>
      </c>
      <c r="H57" s="18" t="s">
        <v>26</v>
      </c>
      <c r="I57" s="18" t="s">
        <v>25</v>
      </c>
      <c r="J57" s="18" t="s">
        <v>25</v>
      </c>
      <c r="Q57" s="6"/>
    </row>
    <row r="58" spans="1:17" ht="17.45" customHeight="1">
      <c r="A58" s="7">
        <v>100439</v>
      </c>
      <c r="B58" s="8">
        <v>28</v>
      </c>
      <c r="C58" s="17" t="s">
        <v>74</v>
      </c>
      <c r="D58" s="17" t="s">
        <v>75</v>
      </c>
      <c r="E58" s="11" t="s">
        <v>28</v>
      </c>
      <c r="F58" s="11" t="s">
        <v>5</v>
      </c>
      <c r="G58" s="18" t="s">
        <v>25</v>
      </c>
      <c r="H58" s="18" t="s">
        <v>25</v>
      </c>
      <c r="I58" s="18" t="s">
        <v>25</v>
      </c>
      <c r="J58" s="18" t="s">
        <v>25</v>
      </c>
      <c r="Q58" s="6"/>
    </row>
    <row r="59" spans="1:17" ht="17.45" customHeight="1">
      <c r="A59" s="7">
        <v>100464</v>
      </c>
      <c r="B59" s="8">
        <v>51</v>
      </c>
      <c r="C59" s="17" t="s">
        <v>9</v>
      </c>
      <c r="D59" s="17" t="s">
        <v>53</v>
      </c>
      <c r="E59" s="11" t="s">
        <v>28</v>
      </c>
      <c r="F59" s="11" t="s">
        <v>5</v>
      </c>
      <c r="G59" s="18" t="s">
        <v>25</v>
      </c>
      <c r="H59" s="18" t="s">
        <v>26</v>
      </c>
      <c r="I59" s="18" t="s">
        <v>25</v>
      </c>
      <c r="J59" s="18" t="s">
        <v>25</v>
      </c>
      <c r="Q59" s="6"/>
    </row>
    <row r="60" spans="1:17" ht="17.45" customHeight="1">
      <c r="A60" s="7">
        <v>100418</v>
      </c>
      <c r="B60" s="8">
        <v>11</v>
      </c>
      <c r="C60" s="17" t="s">
        <v>93</v>
      </c>
      <c r="D60" s="17" t="s">
        <v>94</v>
      </c>
      <c r="E60" s="11" t="s">
        <v>136</v>
      </c>
      <c r="F60" s="11" t="s">
        <v>99</v>
      </c>
      <c r="G60" s="18" t="s">
        <v>25</v>
      </c>
      <c r="H60" s="18" t="s">
        <v>140</v>
      </c>
      <c r="I60" s="18" t="s">
        <v>26</v>
      </c>
      <c r="J60" s="18" t="s">
        <v>25</v>
      </c>
      <c r="Q60" s="6"/>
    </row>
    <row r="61" spans="1:17" ht="17.45" customHeight="1">
      <c r="A61" s="7">
        <v>100463</v>
      </c>
      <c r="B61" s="8">
        <v>50</v>
      </c>
      <c r="C61" s="17" t="s">
        <v>76</v>
      </c>
      <c r="D61" s="17" t="s">
        <v>77</v>
      </c>
      <c r="E61" s="11" t="s">
        <v>28</v>
      </c>
      <c r="F61" s="11" t="s">
        <v>5</v>
      </c>
      <c r="G61" s="18" t="s">
        <v>25</v>
      </c>
      <c r="H61" s="18" t="s">
        <v>25</v>
      </c>
      <c r="I61" s="18" t="s">
        <v>25</v>
      </c>
      <c r="J61" s="18" t="s">
        <v>25</v>
      </c>
      <c r="Q61" s="6"/>
    </row>
    <row r="62" spans="1:17" ht="17.45" customHeight="1" thickBot="1">
      <c r="A62" s="7">
        <v>100451</v>
      </c>
      <c r="B62" s="8">
        <v>38</v>
      </c>
      <c r="C62" s="17" t="s">
        <v>66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25</v>
      </c>
      <c r="I62" s="18" t="s">
        <v>25</v>
      </c>
      <c r="J62" s="18" t="s">
        <v>25</v>
      </c>
      <c r="Q62" s="6"/>
    </row>
    <row r="63" spans="1:17" ht="17.45" customHeight="1">
      <c r="A63" s="8"/>
      <c r="B63" s="21"/>
      <c r="C63" s="16"/>
      <c r="D63" s="16"/>
      <c r="E63" s="21"/>
      <c r="F63" s="22" t="s">
        <v>25</v>
      </c>
      <c r="G63" s="23">
        <f>COUNTIF(G2:G62,"Ja")</f>
        <v>47</v>
      </c>
      <c r="H63" s="23">
        <f>COUNTIF(H2:H62,"Ja")</f>
        <v>43</v>
      </c>
      <c r="I63" s="23">
        <f>COUNTIF(I2:I62,"Ja")</f>
        <v>52</v>
      </c>
      <c r="J63" s="24">
        <f>COUNTIF(J2:J62,"Ja")</f>
        <v>52</v>
      </c>
      <c r="Q63" s="6"/>
    </row>
    <row r="64" spans="1:17" ht="17.45" customHeight="1">
      <c r="A64" s="8"/>
      <c r="B64" s="8"/>
      <c r="C64" s="16"/>
      <c r="D64" s="16"/>
      <c r="E64" s="8"/>
      <c r="F64" s="25" t="s">
        <v>26</v>
      </c>
      <c r="G64" s="26">
        <f>COUNTIF(G2:G62,"Nein")</f>
        <v>6</v>
      </c>
      <c r="H64" s="26">
        <f>COUNTIF(H2:H62,"Nein")</f>
        <v>7</v>
      </c>
      <c r="I64" s="26">
        <f>COUNTIF(I2:I62,"Nein")</f>
        <v>5</v>
      </c>
      <c r="J64" s="27">
        <f>COUNTIF(J2:J62,"Nein")</f>
        <v>2</v>
      </c>
      <c r="Q64" s="6"/>
    </row>
    <row r="65" spans="1:17" ht="17.45" customHeight="1">
      <c r="A65" s="18"/>
      <c r="C65" s="16"/>
      <c r="D65" s="16"/>
      <c r="E65" s="8"/>
      <c r="F65" s="25" t="s">
        <v>7</v>
      </c>
      <c r="G65" s="29">
        <f>COUNTIF(G2:G62,"Enth")</f>
        <v>5</v>
      </c>
      <c r="H65" s="29">
        <f>COUNTIF(H2:H62,"Enth")</f>
        <v>6</v>
      </c>
      <c r="I65" s="29">
        <f>COUNTIF(I2:I62,"Enth")</f>
        <v>0</v>
      </c>
      <c r="J65" s="30">
        <f>COUNTIF(J2:J62,"Enth")</f>
        <v>1</v>
      </c>
      <c r="Q65" s="6"/>
    </row>
    <row r="66" spans="1:17" ht="17.45" customHeight="1" thickBot="1">
      <c r="A66" s="31"/>
      <c r="B66" s="31"/>
      <c r="C66" s="16"/>
      <c r="D66" s="16"/>
      <c r="E66" s="32" t="s">
        <v>18</v>
      </c>
      <c r="F66" s="25" t="s">
        <v>24</v>
      </c>
      <c r="G66" s="33">
        <f>COUNTIF(G2:G62,"V/A/N")</f>
        <v>2</v>
      </c>
      <c r="H66" s="33">
        <f>COUNTIF(H2:H62,"V/A/N")</f>
        <v>4</v>
      </c>
      <c r="I66" s="33">
        <f>COUNTIF(I2:I62,"V/A/N")</f>
        <v>3</v>
      </c>
      <c r="J66" s="34">
        <f>COUNTIF(J2:J62,"V/A/N")</f>
        <v>5</v>
      </c>
      <c r="Q66" s="6"/>
    </row>
    <row r="67" spans="1:17" ht="15" customHeight="1" thickTop="1" thickBot="1">
      <c r="A67" s="28"/>
      <c r="C67" s="35"/>
      <c r="D67" s="35"/>
      <c r="E67" s="36"/>
      <c r="F67" s="37" t="s">
        <v>6</v>
      </c>
      <c r="G67" s="38">
        <f>SUM(G63:G66)</f>
        <v>60</v>
      </c>
      <c r="H67" s="38">
        <f>SUM(H63:H66)</f>
        <v>60</v>
      </c>
      <c r="I67" s="38">
        <f>SUM(I63:I66)</f>
        <v>60</v>
      </c>
      <c r="J67" s="39">
        <f>SUM(J63:J66)</f>
        <v>60</v>
      </c>
      <c r="Q67" s="6"/>
    </row>
    <row r="68" spans="1:17" ht="15" customHeight="1">
      <c r="Q68" s="6"/>
    </row>
    <row r="69" spans="1:17" ht="15" customHeight="1">
      <c r="D69" s="42"/>
      <c r="G69" s="6"/>
      <c r="Q69" s="6"/>
    </row>
    <row r="70" spans="1:17">
      <c r="C70" s="42" t="s">
        <v>2</v>
      </c>
      <c r="D70" s="42" t="s">
        <v>142</v>
      </c>
      <c r="E70" s="43"/>
      <c r="F70" s="43"/>
      <c r="G70" s="44"/>
      <c r="H70" s="43"/>
      <c r="I70" s="43"/>
      <c r="J70" s="43" t="s">
        <v>143</v>
      </c>
      <c r="K70" s="43"/>
      <c r="L70" s="43"/>
      <c r="M70" s="43" t="s">
        <v>144</v>
      </c>
      <c r="N70" s="43"/>
      <c r="O70" s="43"/>
      <c r="P70" s="45" t="s">
        <v>145</v>
      </c>
      <c r="Q70" s="6"/>
    </row>
    <row r="71" spans="1:17">
      <c r="D71" s="42"/>
      <c r="P71" s="46"/>
      <c r="Q71" s="6"/>
    </row>
    <row r="72" spans="1:17" ht="14.25">
      <c r="C72" s="41" t="s">
        <v>146</v>
      </c>
      <c r="D72" s="41" t="s">
        <v>151</v>
      </c>
      <c r="J72" s="6" t="s">
        <v>150</v>
      </c>
      <c r="M72" s="6" t="s">
        <v>25</v>
      </c>
      <c r="P72" s="46">
        <v>47</v>
      </c>
      <c r="Q72" s="6"/>
    </row>
    <row r="73" spans="1:17" ht="14.25">
      <c r="D73" s="41" t="s">
        <v>153</v>
      </c>
      <c r="J73" s="6" t="s">
        <v>152</v>
      </c>
      <c r="M73" s="6" t="s">
        <v>26</v>
      </c>
      <c r="P73" s="46">
        <v>6</v>
      </c>
      <c r="Q73" s="6"/>
    </row>
    <row r="74" spans="1:17">
      <c r="D74" s="42"/>
      <c r="M74" s="6" t="s">
        <v>140</v>
      </c>
      <c r="N74" s="6" t="s">
        <v>7</v>
      </c>
      <c r="P74" s="46">
        <v>5</v>
      </c>
      <c r="Q74" s="6"/>
    </row>
    <row r="75" spans="1:17">
      <c r="D75" s="42"/>
      <c r="M75" s="6" t="s">
        <v>141</v>
      </c>
      <c r="P75" s="46">
        <v>2</v>
      </c>
      <c r="Q75" s="6"/>
    </row>
    <row r="76" spans="1:17">
      <c r="D76" s="42"/>
      <c r="M76" s="43" t="s">
        <v>6</v>
      </c>
      <c r="P76" s="45">
        <v>60</v>
      </c>
      <c r="Q76" s="6"/>
    </row>
    <row r="77" spans="1:17">
      <c r="D77" s="42"/>
      <c r="P77" s="46"/>
      <c r="Q77" s="6"/>
    </row>
    <row r="78" spans="1:17" ht="14.25">
      <c r="C78" s="41" t="s">
        <v>147</v>
      </c>
      <c r="D78" s="41" t="s">
        <v>154</v>
      </c>
      <c r="J78" s="6" t="s">
        <v>155</v>
      </c>
      <c r="M78" s="6" t="s">
        <v>25</v>
      </c>
      <c r="P78" s="46">
        <v>43</v>
      </c>
      <c r="Q78" s="6"/>
    </row>
    <row r="79" spans="1:17" ht="14.25">
      <c r="D79" s="41" t="s">
        <v>157</v>
      </c>
      <c r="J79" s="6" t="s">
        <v>156</v>
      </c>
      <c r="M79" s="6" t="s">
        <v>26</v>
      </c>
      <c r="P79" s="46">
        <v>7</v>
      </c>
      <c r="Q79" s="6"/>
    </row>
    <row r="80" spans="1:17" ht="14.25">
      <c r="D80" s="41" t="s">
        <v>158</v>
      </c>
      <c r="M80" s="6" t="s">
        <v>140</v>
      </c>
      <c r="N80" s="6" t="s">
        <v>7</v>
      </c>
      <c r="P80" s="46">
        <v>6</v>
      </c>
      <c r="Q80" s="6"/>
    </row>
    <row r="81" spans="3:17" ht="14.25">
      <c r="D81" s="41" t="s">
        <v>159</v>
      </c>
      <c r="M81" s="6" t="s">
        <v>141</v>
      </c>
      <c r="P81" s="46">
        <v>4</v>
      </c>
      <c r="Q81" s="6"/>
    </row>
    <row r="82" spans="3:17">
      <c r="D82" s="42"/>
      <c r="M82" s="43" t="s">
        <v>6</v>
      </c>
      <c r="P82" s="45">
        <v>60</v>
      </c>
      <c r="Q82" s="6"/>
    </row>
    <row r="83" spans="3:17">
      <c r="D83" s="42"/>
      <c r="P83" s="46"/>
      <c r="Q83" s="6"/>
    </row>
    <row r="84" spans="3:17" ht="14.25">
      <c r="C84" s="41" t="s">
        <v>148</v>
      </c>
      <c r="D84" s="41" t="s">
        <v>160</v>
      </c>
      <c r="J84" s="6" t="s">
        <v>163</v>
      </c>
      <c r="M84" s="6" t="s">
        <v>25</v>
      </c>
      <c r="P84" s="46">
        <v>52</v>
      </c>
      <c r="Q84" s="6"/>
    </row>
    <row r="85" spans="3:17" ht="14.25">
      <c r="D85" s="41" t="s">
        <v>161</v>
      </c>
      <c r="M85" s="6" t="s">
        <v>26</v>
      </c>
      <c r="P85" s="46">
        <v>5</v>
      </c>
      <c r="Q85" s="6"/>
    </row>
    <row r="86" spans="3:17" ht="14.25">
      <c r="D86" s="41" t="s">
        <v>162</v>
      </c>
      <c r="M86" s="6" t="s">
        <v>140</v>
      </c>
      <c r="N86" s="6" t="s">
        <v>7</v>
      </c>
      <c r="P86" s="46">
        <v>0</v>
      </c>
      <c r="Q86" s="6"/>
    </row>
    <row r="87" spans="3:17" ht="14.25">
      <c r="M87" s="6" t="s">
        <v>141</v>
      </c>
      <c r="P87" s="46">
        <v>3</v>
      </c>
      <c r="Q87" s="6"/>
    </row>
    <row r="88" spans="3:17">
      <c r="D88" s="47" t="s">
        <v>164</v>
      </c>
      <c r="M88" s="43" t="s">
        <v>6</v>
      </c>
      <c r="P88" s="45">
        <v>60</v>
      </c>
      <c r="Q88" s="6"/>
    </row>
    <row r="89" spans="3:17">
      <c r="D89" s="41" t="s">
        <v>165</v>
      </c>
      <c r="M89" s="43"/>
      <c r="P89" s="45"/>
      <c r="Q89" s="6"/>
    </row>
    <row r="90" spans="3:17">
      <c r="D90" s="41" t="s">
        <v>166</v>
      </c>
      <c r="M90" s="43"/>
      <c r="P90" s="45"/>
      <c r="Q90" s="6"/>
    </row>
    <row r="91" spans="3:17">
      <c r="D91" s="41" t="s">
        <v>167</v>
      </c>
      <c r="M91" s="43"/>
      <c r="P91" s="45"/>
      <c r="Q91" s="6"/>
    </row>
    <row r="92" spans="3:17">
      <c r="D92" s="41" t="s">
        <v>168</v>
      </c>
      <c r="M92" s="43"/>
      <c r="P92" s="45"/>
      <c r="Q92" s="6"/>
    </row>
    <row r="93" spans="3:17">
      <c r="D93" s="41" t="s">
        <v>169</v>
      </c>
      <c r="M93" s="43"/>
      <c r="P93" s="45"/>
      <c r="Q93" s="6"/>
    </row>
    <row r="94" spans="3:17" ht="14.25" customHeight="1">
      <c r="P94" s="46"/>
      <c r="Q94" s="6"/>
    </row>
    <row r="95" spans="3:17" ht="14.25">
      <c r="C95" s="41" t="s">
        <v>170</v>
      </c>
      <c r="D95" s="41" t="s">
        <v>171</v>
      </c>
      <c r="J95" s="6" t="s">
        <v>163</v>
      </c>
      <c r="M95" s="6" t="s">
        <v>25</v>
      </c>
      <c r="P95" s="46">
        <v>52</v>
      </c>
      <c r="Q95" s="6"/>
    </row>
    <row r="96" spans="3:17" ht="14.25">
      <c r="D96" s="41" t="s">
        <v>172</v>
      </c>
      <c r="M96" s="6" t="s">
        <v>26</v>
      </c>
      <c r="P96" s="46">
        <v>2</v>
      </c>
      <c r="Q96" s="6"/>
    </row>
    <row r="97" spans="4:17" ht="14.25">
      <c r="D97" s="41" t="s">
        <v>174</v>
      </c>
      <c r="M97" s="6" t="s">
        <v>140</v>
      </c>
      <c r="N97" s="6" t="s">
        <v>7</v>
      </c>
      <c r="P97" s="46">
        <v>1</v>
      </c>
      <c r="Q97" s="6"/>
    </row>
    <row r="98" spans="4:17" ht="14.25">
      <c r="D98" s="41" t="s">
        <v>173</v>
      </c>
      <c r="M98" s="6" t="s">
        <v>141</v>
      </c>
      <c r="P98" s="46">
        <v>5</v>
      </c>
      <c r="Q98" s="6"/>
    </row>
    <row r="99" spans="4:17">
      <c r="D99" s="42"/>
      <c r="M99" s="43" t="s">
        <v>6</v>
      </c>
      <c r="P99" s="45">
        <v>60</v>
      </c>
      <c r="Q99" s="6"/>
    </row>
    <row r="100" spans="4:17" ht="14.25">
      <c r="P100" s="46"/>
      <c r="Q100" s="6"/>
    </row>
    <row r="101" spans="4:17" ht="14.25">
      <c r="P101" s="46"/>
      <c r="Q101" s="6"/>
    </row>
    <row r="102" spans="4:17" ht="14.25">
      <c r="P102" s="46"/>
      <c r="Q102" s="6"/>
    </row>
    <row r="103" spans="4:17" ht="14.25">
      <c r="P103" s="46"/>
      <c r="Q103" s="6"/>
    </row>
    <row r="104" spans="4:17" ht="14.25">
      <c r="P104" s="46"/>
      <c r="Q104" s="6"/>
    </row>
    <row r="105" spans="4:17" ht="14.25">
      <c r="P105" s="46"/>
      <c r="Q105" s="6"/>
    </row>
    <row r="106" spans="4:17" ht="14.25">
      <c r="P106" s="46"/>
      <c r="Q106" s="6"/>
    </row>
    <row r="107" spans="4:17" ht="14.25">
      <c r="P107" s="46"/>
      <c r="Q107" s="6"/>
    </row>
    <row r="108" spans="4:17" ht="14.25">
      <c r="P108" s="46"/>
      <c r="Q108" s="6"/>
    </row>
    <row r="109" spans="4:17" ht="14.25">
      <c r="P109" s="46"/>
      <c r="Q109" s="6"/>
    </row>
    <row r="110" spans="4:17" ht="14.25">
      <c r="P110" s="46"/>
      <c r="Q110" s="6"/>
    </row>
    <row r="111" spans="4:17" ht="14.25">
      <c r="P111" s="46"/>
      <c r="Q111" s="6"/>
    </row>
    <row r="112" spans="4:17" ht="14.25">
      <c r="P112" s="46"/>
      <c r="Q112" s="6"/>
    </row>
    <row r="113" spans="16:17" ht="14.25">
      <c r="P113" s="46"/>
      <c r="Q113" s="6"/>
    </row>
    <row r="114" spans="16:17" ht="14.25">
      <c r="P114" s="46"/>
      <c r="Q114" s="6"/>
    </row>
    <row r="115" spans="16:17" ht="14.25">
      <c r="P115" s="46"/>
      <c r="Q115" s="6"/>
    </row>
    <row r="116" spans="16:17" ht="14.25">
      <c r="P116" s="46"/>
      <c r="Q116" s="6"/>
    </row>
    <row r="117" spans="16:17" ht="14.25">
      <c r="P117" s="46"/>
      <c r="Q117" s="6"/>
    </row>
    <row r="118" spans="16:17" ht="14.25">
      <c r="P118" s="46"/>
      <c r="Q118" s="6"/>
    </row>
    <row r="119" spans="16:17" ht="14.25">
      <c r="P119" s="46"/>
      <c r="Q119" s="6"/>
    </row>
    <row r="120" spans="16:17" ht="14.25">
      <c r="P120" s="46"/>
      <c r="Q120" s="6"/>
    </row>
    <row r="121" spans="16:17" ht="14.25">
      <c r="P121" s="46"/>
      <c r="Q121" s="6"/>
    </row>
    <row r="122" spans="16:17" ht="14.25">
      <c r="P122" s="46"/>
      <c r="Q122" s="6"/>
    </row>
    <row r="123" spans="16:17" ht="14.25">
      <c r="P123" s="46"/>
      <c r="Q123" s="6"/>
    </row>
    <row r="124" spans="16:17" ht="14.25">
      <c r="P124" s="46"/>
      <c r="Q124" s="6"/>
    </row>
    <row r="125" spans="16:17" ht="14.25">
      <c r="P125" s="46"/>
      <c r="Q125" s="6"/>
    </row>
    <row r="126" spans="16:17" ht="14.25">
      <c r="P126" s="46"/>
      <c r="Q126" s="6"/>
    </row>
    <row r="127" spans="16:17" ht="14.25">
      <c r="P127" s="46"/>
      <c r="Q127" s="6"/>
    </row>
    <row r="128" spans="16:17" ht="14.25">
      <c r="P128" s="46"/>
      <c r="Q128" s="6"/>
    </row>
    <row r="129" spans="16:17" ht="14.25">
      <c r="P129" s="46"/>
      <c r="Q129" s="6"/>
    </row>
    <row r="130" spans="16:17" ht="14.25">
      <c r="P130" s="46"/>
      <c r="Q130" s="6"/>
    </row>
    <row r="131" spans="16:17" ht="14.25">
      <c r="P131" s="46"/>
      <c r="Q131" s="6"/>
    </row>
    <row r="132" spans="16:17" ht="14.25">
      <c r="P132" s="46"/>
      <c r="Q132" s="6"/>
    </row>
    <row r="133" spans="16:17" ht="14.25">
      <c r="P133" s="46"/>
      <c r="Q133" s="6"/>
    </row>
    <row r="134" spans="16:17" ht="14.25">
      <c r="P134" s="46"/>
      <c r="Q134" s="6"/>
    </row>
    <row r="135" spans="16:17" ht="14.25">
      <c r="P135" s="46"/>
      <c r="Q135" s="6"/>
    </row>
    <row r="136" spans="16:17" ht="14.25">
      <c r="P136" s="46"/>
      <c r="Q136" s="6"/>
    </row>
    <row r="137" spans="16:17" ht="14.25">
      <c r="P137" s="46"/>
      <c r="Q137" s="6"/>
    </row>
    <row r="138" spans="16:17" ht="14.25">
      <c r="P138" s="46"/>
      <c r="Q138" s="6"/>
    </row>
    <row r="139" spans="16:17" ht="14.25">
      <c r="P139" s="46"/>
      <c r="Q139" s="6"/>
    </row>
    <row r="140" spans="16:17" ht="14.25">
      <c r="P140" s="46"/>
      <c r="Q140" s="6"/>
    </row>
    <row r="141" spans="16:17" ht="14.25">
      <c r="P141" s="46"/>
      <c r="Q141" s="6"/>
    </row>
    <row r="142" spans="16:17" ht="14.25">
      <c r="P142" s="46"/>
      <c r="Q142" s="6"/>
    </row>
    <row r="143" spans="16:17" ht="14.25">
      <c r="P143" s="46"/>
      <c r="Q143" s="6"/>
    </row>
    <row r="144" spans="16:17" ht="14.25">
      <c r="P144" s="46"/>
      <c r="Q144" s="6"/>
    </row>
    <row r="145" spans="16:17" ht="14.25">
      <c r="P145" s="46"/>
      <c r="Q145" s="6"/>
    </row>
    <row r="146" spans="16:17" ht="14.25">
      <c r="P146" s="46"/>
      <c r="Q146" s="6"/>
    </row>
    <row r="147" spans="16:17" ht="14.25">
      <c r="P147" s="46"/>
      <c r="Q147" s="6"/>
    </row>
    <row r="148" spans="16:17" ht="14.25">
      <c r="P148" s="46"/>
      <c r="Q148" s="6"/>
    </row>
    <row r="149" spans="16:17" ht="14.25">
      <c r="P149" s="46"/>
      <c r="Q149" s="6"/>
    </row>
    <row r="150" spans="16:17" ht="14.25">
      <c r="P150" s="46"/>
      <c r="Q150" s="6"/>
    </row>
    <row r="151" spans="16:17" ht="14.25">
      <c r="P151" s="46"/>
      <c r="Q151" s="6"/>
    </row>
    <row r="152" spans="16:17" ht="14.25">
      <c r="P152" s="46"/>
      <c r="Q152" s="6"/>
    </row>
    <row r="153" spans="16:17" ht="14.25">
      <c r="P153" s="46"/>
      <c r="Q153" s="6"/>
    </row>
    <row r="154" spans="16:17" ht="14.25">
      <c r="P154" s="46"/>
      <c r="Q154" s="6"/>
    </row>
    <row r="155" spans="16:17" ht="14.25">
      <c r="P155" s="46"/>
      <c r="Q155" s="6"/>
    </row>
    <row r="156" spans="16:17" ht="14.25">
      <c r="P156" s="46"/>
      <c r="Q156" s="6"/>
    </row>
    <row r="157" spans="16:17" ht="14.25">
      <c r="P157" s="46"/>
      <c r="Q157" s="6"/>
    </row>
    <row r="158" spans="16:17" ht="14.25">
      <c r="P158" s="46"/>
      <c r="Q158" s="6"/>
    </row>
    <row r="159" spans="16:17" ht="14.25">
      <c r="P159" s="46"/>
      <c r="Q159" s="6"/>
    </row>
    <row r="160" spans="16:17" ht="14.25">
      <c r="P160" s="46"/>
      <c r="Q160" s="6"/>
    </row>
    <row r="161" spans="16:17" ht="14.25">
      <c r="P161" s="46"/>
      <c r="Q161" s="6"/>
    </row>
    <row r="162" spans="16:17" ht="14.25">
      <c r="P162" s="46"/>
      <c r="Q162" s="6"/>
    </row>
    <row r="163" spans="16:17" ht="14.25">
      <c r="P163" s="46"/>
      <c r="Q163" s="6"/>
    </row>
    <row r="164" spans="16:17" ht="14.25">
      <c r="P164" s="46"/>
      <c r="Q164" s="6"/>
    </row>
    <row r="165" spans="16:17" ht="14.25">
      <c r="P165" s="46"/>
      <c r="Q165" s="6"/>
    </row>
    <row r="166" spans="16:17" ht="14.25">
      <c r="P166" s="46"/>
      <c r="Q166" s="6"/>
    </row>
    <row r="167" spans="16:17" ht="14.25">
      <c r="P167" s="46"/>
      <c r="Q167" s="6"/>
    </row>
    <row r="168" spans="16:17" ht="14.25">
      <c r="P168" s="46"/>
      <c r="Q168" s="6"/>
    </row>
    <row r="169" spans="16:17" ht="14.25">
      <c r="P169" s="46"/>
      <c r="Q169" s="6"/>
    </row>
    <row r="170" spans="16:17" ht="14.25">
      <c r="P170" s="46"/>
      <c r="Q170" s="6"/>
    </row>
    <row r="171" spans="16:17" ht="14.25">
      <c r="P171" s="46"/>
      <c r="Q171" s="6"/>
    </row>
    <row r="172" spans="16:17" ht="14.25">
      <c r="P172" s="46"/>
      <c r="Q172" s="6"/>
    </row>
    <row r="173" spans="16:17" ht="14.25">
      <c r="P173" s="46"/>
      <c r="Q173" s="6"/>
    </row>
    <row r="174" spans="16:17" ht="14.25">
      <c r="P174" s="46"/>
      <c r="Q174" s="6"/>
    </row>
    <row r="175" spans="16:17" ht="14.25">
      <c r="P175" s="46"/>
      <c r="Q175" s="6"/>
    </row>
    <row r="176" spans="16:17" ht="14.25">
      <c r="P176" s="46"/>
      <c r="Q176" s="6"/>
    </row>
    <row r="177" spans="16:17" ht="14.25">
      <c r="P177" s="46"/>
      <c r="Q177" s="6"/>
    </row>
    <row r="178" spans="16:17" ht="14.25">
      <c r="P178" s="46"/>
      <c r="Q178" s="6"/>
    </row>
    <row r="179" spans="16:17" ht="14.25">
      <c r="P179" s="46"/>
      <c r="Q179" s="6"/>
    </row>
    <row r="180" spans="16:17" ht="14.25">
      <c r="P180" s="46"/>
      <c r="Q180" s="6"/>
    </row>
    <row r="181" spans="16:17" ht="14.25">
      <c r="P181" s="46"/>
      <c r="Q181" s="6"/>
    </row>
    <row r="182" spans="16:17" ht="14.25">
      <c r="P182" s="46"/>
      <c r="Q182" s="6"/>
    </row>
    <row r="183" spans="16:17" ht="14.25">
      <c r="P183" s="46"/>
      <c r="Q183" s="6"/>
    </row>
    <row r="184" spans="16:17" ht="14.25">
      <c r="P184" s="46"/>
      <c r="Q184" s="6"/>
    </row>
    <row r="185" spans="16:17" ht="14.25">
      <c r="P185" s="46"/>
      <c r="Q185" s="6"/>
    </row>
    <row r="186" spans="16:17" ht="14.25">
      <c r="P186" s="46"/>
      <c r="Q186" s="6"/>
    </row>
    <row r="187" spans="16:17" ht="14.25">
      <c r="P187" s="46"/>
      <c r="Q187" s="6"/>
    </row>
    <row r="188" spans="16:17" ht="14.25">
      <c r="P188" s="46"/>
      <c r="Q188" s="6"/>
    </row>
    <row r="189" spans="16:17" ht="14.25">
      <c r="P189" s="46"/>
      <c r="Q189" s="6"/>
    </row>
    <row r="190" spans="16:17" ht="14.25">
      <c r="P190" s="46"/>
      <c r="Q190" s="6"/>
    </row>
    <row r="191" spans="16:17" ht="14.25">
      <c r="P191" s="46"/>
      <c r="Q191" s="6"/>
    </row>
    <row r="192" spans="16:17" ht="14.25">
      <c r="P192" s="46"/>
      <c r="Q192" s="6"/>
    </row>
    <row r="193" spans="16:17" ht="14.25">
      <c r="P193" s="46"/>
      <c r="Q193" s="6"/>
    </row>
    <row r="194" spans="16:17" ht="14.25">
      <c r="P194" s="46"/>
      <c r="Q194" s="6"/>
    </row>
    <row r="195" spans="16:17" ht="14.25">
      <c r="P195" s="46"/>
      <c r="Q195" s="6"/>
    </row>
    <row r="196" spans="16:17" ht="14.25">
      <c r="P196" s="46"/>
      <c r="Q196" s="6"/>
    </row>
    <row r="197" spans="16:17" ht="14.25">
      <c r="P197" s="46"/>
      <c r="Q197" s="6"/>
    </row>
    <row r="198" spans="16:17" ht="14.25">
      <c r="P198" s="46"/>
      <c r="Q198" s="6"/>
    </row>
    <row r="199" spans="16:17" ht="14.25">
      <c r="P199" s="46"/>
      <c r="Q199" s="6"/>
    </row>
    <row r="200" spans="16:17" ht="14.25">
      <c r="P200" s="46"/>
      <c r="Q200" s="6"/>
    </row>
    <row r="201" spans="16:17" ht="14.25">
      <c r="P201" s="46"/>
      <c r="Q201" s="6"/>
    </row>
    <row r="202" spans="16:17" ht="14.25">
      <c r="P202" s="46"/>
      <c r="Q202" s="6"/>
    </row>
    <row r="203" spans="16:17" ht="14.25">
      <c r="P203" s="46"/>
      <c r="Q203" s="6"/>
    </row>
    <row r="204" spans="16:17" ht="14.25">
      <c r="P204" s="46"/>
      <c r="Q204" s="6"/>
    </row>
    <row r="205" spans="16:17" ht="14.25">
      <c r="P205" s="46"/>
      <c r="Q205" s="6"/>
    </row>
    <row r="206" spans="16:17" ht="14.25">
      <c r="P206" s="46"/>
      <c r="Q206" s="6"/>
    </row>
    <row r="207" spans="16:17" ht="14.25">
      <c r="P207" s="46"/>
      <c r="Q207" s="6"/>
    </row>
    <row r="208" spans="16:17" ht="14.25">
      <c r="P208" s="46"/>
      <c r="Q208" s="6"/>
    </row>
    <row r="209" spans="16:17" ht="14.25">
      <c r="P209" s="46"/>
      <c r="Q209" s="6"/>
    </row>
    <row r="210" spans="16:17" ht="14.25">
      <c r="P210" s="46"/>
      <c r="Q210" s="6"/>
    </row>
    <row r="211" spans="16:17" ht="14.25">
      <c r="P211" s="46"/>
      <c r="Q211" s="6"/>
    </row>
    <row r="212" spans="16:17" ht="14.25">
      <c r="P212" s="46"/>
      <c r="Q212" s="6"/>
    </row>
    <row r="213" spans="16:17" ht="14.25">
      <c r="P213" s="46"/>
      <c r="Q213" s="6"/>
    </row>
    <row r="214" spans="16:17" ht="14.25">
      <c r="P214" s="46"/>
      <c r="Q214" s="6"/>
    </row>
    <row r="215" spans="16:17" ht="14.25">
      <c r="P215" s="46"/>
      <c r="Q215" s="6"/>
    </row>
    <row r="216" spans="16:17" ht="14.25">
      <c r="P216" s="46"/>
      <c r="Q216" s="6"/>
    </row>
    <row r="217" spans="16:17" ht="14.25">
      <c r="P217" s="46"/>
      <c r="Q217" s="6"/>
    </row>
    <row r="218" spans="16:17" ht="14.25">
      <c r="P218" s="46"/>
      <c r="Q218" s="6"/>
    </row>
    <row r="219" spans="16:17" ht="14.25">
      <c r="P219" s="46"/>
      <c r="Q219" s="6"/>
    </row>
    <row r="220" spans="16:17" ht="14.25">
      <c r="P220" s="46"/>
      <c r="Q220" s="6"/>
    </row>
    <row r="221" spans="16:17" ht="14.25">
      <c r="P221" s="46"/>
      <c r="Q221" s="6"/>
    </row>
    <row r="222" spans="16:17" ht="14.25">
      <c r="P222" s="46"/>
      <c r="Q222" s="6"/>
    </row>
    <row r="223" spans="16:17" ht="14.25">
      <c r="P223" s="46"/>
      <c r="Q223" s="6"/>
    </row>
    <row r="224" spans="16:17" ht="14.25">
      <c r="P224" s="46"/>
      <c r="Q224" s="6"/>
    </row>
    <row r="225" spans="16:17" ht="14.25">
      <c r="P225" s="46"/>
      <c r="Q225" s="6"/>
    </row>
    <row r="226" spans="16:17" ht="14.25">
      <c r="P226" s="46"/>
      <c r="Q226" s="6"/>
    </row>
    <row r="227" spans="16:17" ht="14.25">
      <c r="P227" s="46"/>
      <c r="Q227" s="6"/>
    </row>
    <row r="228" spans="16:17" ht="14.25">
      <c r="P228" s="46"/>
      <c r="Q228" s="6"/>
    </row>
    <row r="229" spans="16:17" ht="14.25">
      <c r="P229" s="46"/>
      <c r="Q229" s="6"/>
    </row>
    <row r="230" spans="16:17" ht="14.25">
      <c r="P230" s="46"/>
      <c r="Q230" s="6"/>
    </row>
    <row r="231" spans="16:17" ht="14.25">
      <c r="P231" s="46"/>
      <c r="Q231" s="6"/>
    </row>
    <row r="232" spans="16:17" ht="14.25">
      <c r="P232" s="46"/>
      <c r="Q232" s="6"/>
    </row>
    <row r="233" spans="16:17" ht="14.25">
      <c r="P233" s="46"/>
      <c r="Q233" s="6"/>
    </row>
    <row r="234" spans="16:17" ht="14.25">
      <c r="P234" s="46"/>
      <c r="Q234" s="6"/>
    </row>
    <row r="235" spans="16:17" ht="14.25">
      <c r="P235" s="46"/>
      <c r="Q235" s="6"/>
    </row>
    <row r="236" spans="16:17" ht="14.25">
      <c r="P236" s="46"/>
      <c r="Q236" s="6"/>
    </row>
    <row r="237" spans="16:17" ht="14.25">
      <c r="P237" s="46"/>
      <c r="Q237" s="6"/>
    </row>
    <row r="238" spans="16:17" ht="14.25">
      <c r="P238" s="46"/>
      <c r="Q238" s="6"/>
    </row>
    <row r="239" spans="16:17" ht="14.25">
      <c r="P239" s="46"/>
      <c r="Q239" s="6"/>
    </row>
    <row r="240" spans="16:17" ht="14.25">
      <c r="P240" s="46"/>
      <c r="Q240" s="6"/>
    </row>
    <row r="241" spans="16:17" ht="14.25">
      <c r="P241" s="46"/>
      <c r="Q241" s="6"/>
    </row>
    <row r="242" spans="16:17" ht="14.25">
      <c r="P242" s="46"/>
      <c r="Q242" s="6"/>
    </row>
    <row r="243" spans="16:17" ht="14.25">
      <c r="P243" s="46"/>
      <c r="Q243" s="6"/>
    </row>
    <row r="244" spans="16:17" ht="14.25">
      <c r="P244" s="46"/>
      <c r="Q244" s="6"/>
    </row>
    <row r="245" spans="16:17" ht="14.25">
      <c r="P245" s="46"/>
      <c r="Q245" s="6"/>
    </row>
    <row r="246" spans="16:17" ht="14.25">
      <c r="P246" s="46"/>
      <c r="Q246" s="6"/>
    </row>
    <row r="247" spans="16:17" ht="14.25">
      <c r="P247" s="46"/>
      <c r="Q247" s="6"/>
    </row>
    <row r="248" spans="16:17" ht="14.25">
      <c r="P248" s="46"/>
      <c r="Q248" s="6"/>
    </row>
    <row r="249" spans="16:17" ht="14.25">
      <c r="P249" s="46"/>
      <c r="Q249" s="6"/>
    </row>
    <row r="250" spans="16:17" ht="14.25">
      <c r="P250" s="46"/>
      <c r="Q250" s="6"/>
    </row>
    <row r="251" spans="16:17" ht="14.25">
      <c r="P251" s="46"/>
      <c r="Q251" s="6"/>
    </row>
    <row r="252" spans="16:17" ht="14.25">
      <c r="P252" s="46"/>
      <c r="Q252" s="6"/>
    </row>
    <row r="253" spans="16:17" ht="14.25">
      <c r="P253" s="46"/>
      <c r="Q253" s="6"/>
    </row>
    <row r="254" spans="16:17" ht="14.25">
      <c r="P254" s="46"/>
      <c r="Q254" s="6"/>
    </row>
    <row r="255" spans="16:17" ht="14.25">
      <c r="P255" s="46"/>
      <c r="Q255" s="6"/>
    </row>
    <row r="256" spans="16:17" ht="14.25">
      <c r="P256" s="46"/>
      <c r="Q256" s="6"/>
    </row>
    <row r="257" spans="16:17" ht="14.25">
      <c r="P257" s="46"/>
      <c r="Q257" s="6"/>
    </row>
    <row r="258" spans="16:17" ht="14.25">
      <c r="P258" s="46"/>
      <c r="Q258" s="6"/>
    </row>
    <row r="259" spans="16:17" ht="14.25">
      <c r="P259" s="46"/>
      <c r="Q259" s="6"/>
    </row>
    <row r="260" spans="16:17" ht="14.25">
      <c r="P260" s="46"/>
      <c r="Q260" s="6"/>
    </row>
    <row r="261" spans="16:17" ht="14.25">
      <c r="P261" s="46"/>
      <c r="Q261" s="6"/>
    </row>
    <row r="262" spans="16:17" ht="14.25">
      <c r="P262" s="46"/>
      <c r="Q262" s="6"/>
    </row>
    <row r="263" spans="16:17" ht="14.25">
      <c r="P263" s="46"/>
      <c r="Q263" s="6"/>
    </row>
    <row r="264" spans="16:17" ht="14.25">
      <c r="P264" s="46"/>
      <c r="Q264" s="6"/>
    </row>
    <row r="265" spans="16:17" ht="14.25">
      <c r="P265" s="46"/>
      <c r="Q265" s="6"/>
    </row>
    <row r="266" spans="16:17" ht="14.25">
      <c r="P266" s="46"/>
      <c r="Q266" s="6"/>
    </row>
    <row r="267" spans="16:17" ht="14.25">
      <c r="P267" s="46"/>
      <c r="Q267" s="6"/>
    </row>
    <row r="268" spans="16:17" ht="14.25">
      <c r="P268" s="46"/>
      <c r="Q268" s="6"/>
    </row>
    <row r="269" spans="16:17" ht="14.25">
      <c r="P269" s="46"/>
      <c r="Q269" s="6"/>
    </row>
    <row r="270" spans="16:17" ht="14.25">
      <c r="P270" s="46"/>
      <c r="Q270" s="6"/>
    </row>
    <row r="271" spans="16:17" ht="14.25">
      <c r="P271" s="46"/>
      <c r="Q271" s="6"/>
    </row>
    <row r="272" spans="16:17" ht="14.25">
      <c r="P272" s="46"/>
      <c r="Q272" s="6"/>
    </row>
    <row r="273" spans="16:17" ht="14.25">
      <c r="P273" s="46"/>
      <c r="Q273" s="6"/>
    </row>
    <row r="274" spans="16:17" ht="14.25">
      <c r="P274" s="46"/>
      <c r="Q274" s="6"/>
    </row>
    <row r="275" spans="16:17" ht="14.25">
      <c r="P275" s="46"/>
      <c r="Q275" s="6"/>
    </row>
    <row r="276" spans="16:17" ht="14.25">
      <c r="P276" s="46"/>
      <c r="Q276" s="6"/>
    </row>
    <row r="277" spans="16:17" ht="14.25">
      <c r="P277" s="46"/>
      <c r="Q277" s="6"/>
    </row>
    <row r="278" spans="16:17" ht="14.25">
      <c r="P278" s="46"/>
      <c r="Q278" s="6"/>
    </row>
    <row r="279" spans="16:17" ht="14.25">
      <c r="P279" s="46"/>
      <c r="Q279" s="6"/>
    </row>
    <row r="280" spans="16:17" ht="14.25">
      <c r="P280" s="46"/>
      <c r="Q280" s="6"/>
    </row>
    <row r="281" spans="16:17" ht="14.25">
      <c r="P281" s="46"/>
      <c r="Q281" s="6"/>
    </row>
    <row r="282" spans="16:17" ht="14.25">
      <c r="P282" s="46"/>
      <c r="Q282" s="6"/>
    </row>
    <row r="283" spans="16:17" ht="14.25">
      <c r="P283" s="46"/>
      <c r="Q283" s="6"/>
    </row>
    <row r="284" spans="16:17" ht="14.25">
      <c r="P284" s="46"/>
      <c r="Q284" s="6"/>
    </row>
    <row r="285" spans="16:17" ht="14.25">
      <c r="P285" s="46"/>
      <c r="Q285" s="6"/>
    </row>
    <row r="286" spans="16:17" ht="14.25">
      <c r="P286" s="46"/>
      <c r="Q286" s="6"/>
    </row>
    <row r="287" spans="16:17" ht="14.25">
      <c r="P287" s="46"/>
      <c r="Q287" s="6"/>
    </row>
    <row r="288" spans="16:17" ht="14.25">
      <c r="P288" s="46"/>
      <c r="Q288" s="6"/>
    </row>
    <row r="289" spans="16:17" ht="14.25">
      <c r="P289" s="46"/>
      <c r="Q289" s="6"/>
    </row>
    <row r="290" spans="16:17" ht="14.25">
      <c r="P290" s="46"/>
      <c r="Q290" s="6"/>
    </row>
    <row r="291" spans="16:17" ht="14.25">
      <c r="P291" s="46"/>
      <c r="Q291" s="6"/>
    </row>
    <row r="292" spans="16:17" ht="14.25">
      <c r="P292" s="46"/>
      <c r="Q292" s="6"/>
    </row>
    <row r="293" spans="16:17" ht="14.25">
      <c r="P293" s="46"/>
      <c r="Q293" s="6"/>
    </row>
    <row r="294" spans="16:17" ht="14.25">
      <c r="P294" s="46"/>
      <c r="Q294" s="6"/>
    </row>
    <row r="295" spans="16:17" ht="14.25">
      <c r="P295" s="46"/>
      <c r="Q295" s="6"/>
    </row>
    <row r="296" spans="16:17" ht="14.25">
      <c r="P296" s="46"/>
      <c r="Q296" s="6"/>
    </row>
    <row r="297" spans="16:17" ht="14.25">
      <c r="P297" s="46"/>
      <c r="Q297" s="6"/>
    </row>
    <row r="298" spans="16:17" ht="14.25">
      <c r="P298" s="46"/>
      <c r="Q298" s="6"/>
    </row>
    <row r="299" spans="16:17" ht="14.25">
      <c r="P299" s="46"/>
      <c r="Q299" s="6"/>
    </row>
    <row r="300" spans="16:17" ht="14.25">
      <c r="P300" s="46"/>
      <c r="Q300" s="6"/>
    </row>
    <row r="301" spans="16:17" ht="14.25">
      <c r="P301" s="46"/>
      <c r="Q301" s="6"/>
    </row>
    <row r="302" spans="16:17" ht="14.25">
      <c r="P302" s="46"/>
      <c r="Q302" s="6"/>
    </row>
    <row r="303" spans="16:17" ht="14.25">
      <c r="P303" s="46"/>
      <c r="Q303" s="6"/>
    </row>
    <row r="304" spans="16:17" ht="14.25">
      <c r="P304" s="46"/>
      <c r="Q304" s="6"/>
    </row>
    <row r="305" spans="16:17" ht="14.25">
      <c r="P305" s="46"/>
      <c r="Q305" s="6"/>
    </row>
    <row r="306" spans="16:17" ht="14.25">
      <c r="P306" s="46"/>
      <c r="Q306" s="6"/>
    </row>
    <row r="307" spans="16:17" ht="14.25">
      <c r="P307" s="46"/>
      <c r="Q307" s="6"/>
    </row>
    <row r="308" spans="16:17" ht="14.25">
      <c r="P308" s="46"/>
      <c r="Q308" s="6"/>
    </row>
    <row r="309" spans="16:17" ht="14.25">
      <c r="P309" s="46"/>
      <c r="Q309" s="6"/>
    </row>
    <row r="310" spans="16:17" ht="14.25">
      <c r="P310" s="46"/>
      <c r="Q310" s="6"/>
    </row>
    <row r="311" spans="16:17" ht="14.25">
      <c r="P311" s="46"/>
      <c r="Q311" s="6"/>
    </row>
    <row r="312" spans="16:17" ht="14.25">
      <c r="P312" s="46"/>
      <c r="Q312" s="6"/>
    </row>
    <row r="313" spans="16:17" ht="14.25">
      <c r="P313" s="46"/>
      <c r="Q313" s="6"/>
    </row>
    <row r="314" spans="16:17" ht="14.25">
      <c r="P314" s="46"/>
      <c r="Q314" s="6"/>
    </row>
    <row r="315" spans="16:17" ht="14.25">
      <c r="P315" s="46"/>
      <c r="Q315" s="6"/>
    </row>
    <row r="316" spans="16:17" ht="14.25">
      <c r="P316" s="46"/>
      <c r="Q316" s="6"/>
    </row>
    <row r="317" spans="16:17" ht="14.25">
      <c r="P317" s="46"/>
      <c r="Q317" s="6"/>
    </row>
    <row r="318" spans="16:17" ht="14.25">
      <c r="P318" s="46"/>
      <c r="Q318" s="6"/>
    </row>
    <row r="319" spans="16:17" ht="14.25">
      <c r="P319" s="46"/>
      <c r="Q319" s="6"/>
    </row>
    <row r="320" spans="16:17" ht="14.25">
      <c r="P320" s="46"/>
      <c r="Q320" s="6"/>
    </row>
    <row r="321" spans="16:17" ht="14.25">
      <c r="P321" s="46"/>
      <c r="Q321" s="6"/>
    </row>
    <row r="322" spans="16:17" ht="14.25">
      <c r="P322" s="46"/>
      <c r="Q322" s="6"/>
    </row>
    <row r="323" spans="16:17" ht="14.25">
      <c r="P323" s="46"/>
      <c r="Q323" s="6"/>
    </row>
    <row r="324" spans="16:17" ht="14.25">
      <c r="P324" s="46"/>
      <c r="Q324" s="6"/>
    </row>
    <row r="325" spans="16:17" ht="14.25">
      <c r="P325" s="46"/>
      <c r="Q325" s="6"/>
    </row>
    <row r="326" spans="16:17" ht="14.25">
      <c r="P326" s="46"/>
      <c r="Q326" s="6"/>
    </row>
    <row r="327" spans="16:17" ht="14.25">
      <c r="P327" s="46"/>
      <c r="Q327" s="6"/>
    </row>
    <row r="328" spans="16:17" ht="14.25">
      <c r="P328" s="46"/>
      <c r="Q328" s="6"/>
    </row>
    <row r="329" spans="16:17" ht="14.25">
      <c r="P329" s="46"/>
      <c r="Q329" s="6"/>
    </row>
    <row r="330" spans="16:17" ht="14.25">
      <c r="P330" s="46"/>
      <c r="Q330" s="6"/>
    </row>
    <row r="331" spans="16:17" ht="14.25">
      <c r="P331" s="46"/>
      <c r="Q331" s="6"/>
    </row>
    <row r="332" spans="16:17" ht="14.25">
      <c r="P332" s="46"/>
      <c r="Q332" s="6"/>
    </row>
    <row r="333" spans="16:17" ht="14.25">
      <c r="P333" s="46"/>
      <c r="Q333" s="6"/>
    </row>
    <row r="334" spans="16:17" ht="14.25">
      <c r="P334" s="46"/>
      <c r="Q334" s="6"/>
    </row>
    <row r="335" spans="16:17" ht="14.25">
      <c r="P335" s="46"/>
      <c r="Q335" s="6"/>
    </row>
    <row r="336" spans="16:17" ht="14.25">
      <c r="P336" s="46"/>
      <c r="Q336" s="6"/>
    </row>
    <row r="337" spans="16:17" ht="14.25">
      <c r="P337" s="46"/>
      <c r="Q337" s="6"/>
    </row>
    <row r="338" spans="16:17" ht="14.25">
      <c r="P338" s="46"/>
      <c r="Q338" s="6"/>
    </row>
    <row r="339" spans="16:17" ht="14.25">
      <c r="P339" s="46"/>
      <c r="Q339" s="6"/>
    </row>
    <row r="340" spans="16:17" ht="14.25">
      <c r="P340" s="46"/>
      <c r="Q340" s="6"/>
    </row>
    <row r="341" spans="16:17" ht="14.25">
      <c r="P341" s="46"/>
      <c r="Q341" s="6"/>
    </row>
    <row r="342" spans="16:17" ht="14.25">
      <c r="P342" s="46"/>
      <c r="Q342" s="6"/>
    </row>
    <row r="343" spans="16:17" ht="14.25">
      <c r="P343" s="46"/>
      <c r="Q343" s="6"/>
    </row>
    <row r="344" spans="16:17" ht="14.25">
      <c r="P344" s="46"/>
      <c r="Q344" s="6"/>
    </row>
    <row r="345" spans="16:17" ht="14.25">
      <c r="P345" s="46"/>
      <c r="Q345" s="6"/>
    </row>
    <row r="346" spans="16:17" ht="14.25">
      <c r="P346" s="46"/>
      <c r="Q346" s="6"/>
    </row>
    <row r="347" spans="16:17" ht="14.25">
      <c r="P347" s="46"/>
      <c r="Q347" s="6"/>
    </row>
    <row r="348" spans="16:17" ht="14.25">
      <c r="P348" s="46"/>
      <c r="Q348" s="6"/>
    </row>
    <row r="349" spans="16:17" ht="14.25">
      <c r="P349" s="46"/>
      <c r="Q349" s="6"/>
    </row>
    <row r="350" spans="16:17" ht="14.25">
      <c r="P350" s="46"/>
      <c r="Q350" s="6"/>
    </row>
    <row r="351" spans="16:17" ht="14.25">
      <c r="P351" s="46"/>
      <c r="Q351" s="6"/>
    </row>
    <row r="352" spans="16:17" ht="14.25">
      <c r="P352" s="46"/>
      <c r="Q352" s="6"/>
    </row>
    <row r="353" spans="16:17" ht="14.25">
      <c r="P353" s="46"/>
      <c r="Q353" s="6"/>
    </row>
    <row r="354" spans="16:17" ht="14.25">
      <c r="P354" s="46"/>
      <c r="Q354" s="6"/>
    </row>
    <row r="355" spans="16:17" ht="14.25">
      <c r="P355" s="46"/>
      <c r="Q355" s="6"/>
    </row>
    <row r="356" spans="16:17" ht="14.25">
      <c r="P356" s="46"/>
      <c r="Q356" s="6"/>
    </row>
    <row r="357" spans="16:17" ht="14.25">
      <c r="P357" s="46"/>
      <c r="Q357" s="6"/>
    </row>
    <row r="358" spans="16:17" ht="14.25">
      <c r="P358" s="46"/>
      <c r="Q358" s="6"/>
    </row>
    <row r="359" spans="16:17" ht="14.25">
      <c r="P359" s="46"/>
      <c r="Q359" s="6"/>
    </row>
    <row r="360" spans="16:17" ht="14.25">
      <c r="P360" s="46"/>
      <c r="Q360" s="6"/>
    </row>
    <row r="361" spans="16:17" ht="14.25">
      <c r="P361" s="46"/>
      <c r="Q361" s="6"/>
    </row>
    <row r="362" spans="16:17" ht="14.25">
      <c r="P362" s="46"/>
      <c r="Q362" s="6"/>
    </row>
    <row r="363" spans="16:17" ht="14.25">
      <c r="P363" s="46"/>
      <c r="Q363" s="6"/>
    </row>
    <row r="364" spans="16:17" ht="14.25">
      <c r="P364" s="46"/>
      <c r="Q364" s="6"/>
    </row>
    <row r="365" spans="16:17" ht="14.25">
      <c r="P365" s="46"/>
      <c r="Q365" s="6"/>
    </row>
    <row r="366" spans="16:17" ht="14.25">
      <c r="P366" s="46"/>
      <c r="Q366" s="6"/>
    </row>
    <row r="367" spans="16:17" ht="14.25">
      <c r="P367" s="46"/>
      <c r="Q367" s="6"/>
    </row>
    <row r="368" spans="16:17" ht="14.25">
      <c r="P368" s="46"/>
      <c r="Q368" s="6"/>
    </row>
    <row r="369" spans="16:17" ht="14.25">
      <c r="P369" s="46"/>
      <c r="Q369" s="6"/>
    </row>
    <row r="370" spans="16:17" ht="14.25">
      <c r="P370" s="46"/>
      <c r="Q370" s="6"/>
    </row>
    <row r="371" spans="16:17" ht="14.25">
      <c r="P371" s="46"/>
      <c r="Q371" s="6"/>
    </row>
    <row r="372" spans="16:17" ht="14.25">
      <c r="P372" s="46"/>
      <c r="Q372" s="6"/>
    </row>
    <row r="373" spans="16:17" ht="14.25">
      <c r="P373" s="46"/>
      <c r="Q373" s="6"/>
    </row>
    <row r="374" spans="16:17" ht="14.25">
      <c r="P374" s="46"/>
      <c r="Q374" s="6"/>
    </row>
    <row r="375" spans="16:17" ht="14.25">
      <c r="P375" s="46"/>
      <c r="Q375" s="6"/>
    </row>
    <row r="376" spans="16:17" ht="14.25">
      <c r="P376" s="46"/>
      <c r="Q376" s="6"/>
    </row>
    <row r="377" spans="16:17" ht="14.25">
      <c r="P377" s="46"/>
      <c r="Q377" s="6"/>
    </row>
    <row r="378" spans="16:17" ht="14.25">
      <c r="P378" s="46"/>
      <c r="Q378" s="6"/>
    </row>
    <row r="379" spans="16:17" ht="14.25">
      <c r="P379" s="46"/>
      <c r="Q379" s="6"/>
    </row>
    <row r="380" spans="16:17" ht="14.25">
      <c r="P380" s="46"/>
      <c r="Q380" s="6"/>
    </row>
    <row r="381" spans="16:17" ht="14.25">
      <c r="P381" s="46"/>
      <c r="Q381" s="6"/>
    </row>
    <row r="382" spans="16:17" ht="14.25">
      <c r="P382" s="46"/>
      <c r="Q382" s="6"/>
    </row>
    <row r="383" spans="16:17" ht="14.25">
      <c r="P383" s="46"/>
      <c r="Q383" s="6"/>
    </row>
    <row r="384" spans="16:17" ht="14.25">
      <c r="P384" s="46"/>
      <c r="Q384" s="6"/>
    </row>
    <row r="385" spans="16:17" ht="14.25">
      <c r="P385" s="46"/>
      <c r="Q385" s="6"/>
    </row>
    <row r="386" spans="16:17" ht="14.25">
      <c r="P386" s="46"/>
      <c r="Q386" s="6"/>
    </row>
    <row r="387" spans="16:17" ht="14.25">
      <c r="P387" s="46"/>
      <c r="Q387" s="6"/>
    </row>
    <row r="388" spans="16:17" ht="14.25">
      <c r="P388" s="46"/>
      <c r="Q388" s="6"/>
    </row>
    <row r="389" spans="16:17" ht="14.25">
      <c r="P389" s="46"/>
      <c r="Q389" s="6"/>
    </row>
    <row r="390" spans="16:17" ht="14.25">
      <c r="P390" s="46"/>
      <c r="Q390" s="6"/>
    </row>
    <row r="391" spans="16:17" ht="14.25">
      <c r="P391" s="46"/>
      <c r="Q391" s="6"/>
    </row>
    <row r="392" spans="16:17" ht="14.25">
      <c r="P392" s="46"/>
      <c r="Q392" s="6"/>
    </row>
    <row r="393" spans="16:17" ht="14.25">
      <c r="P393" s="46"/>
      <c r="Q393" s="6"/>
    </row>
    <row r="394" spans="16:17" ht="14.25">
      <c r="P394" s="46"/>
      <c r="Q394" s="6"/>
    </row>
    <row r="395" spans="16:17" ht="14.25">
      <c r="P395" s="46"/>
      <c r="Q395" s="6"/>
    </row>
    <row r="396" spans="16:17" ht="14.25">
      <c r="P396" s="46"/>
      <c r="Q396" s="6"/>
    </row>
    <row r="397" spans="16:17" ht="14.25">
      <c r="P397" s="46"/>
      <c r="Q397" s="6"/>
    </row>
    <row r="398" spans="16:17" ht="14.25">
      <c r="P398" s="46"/>
      <c r="Q398" s="6"/>
    </row>
    <row r="399" spans="16:17" ht="14.25">
      <c r="P399" s="46"/>
      <c r="Q399" s="6"/>
    </row>
    <row r="400" spans="16:17" ht="14.25">
      <c r="P400" s="46"/>
      <c r="Q400" s="6"/>
    </row>
    <row r="401" spans="16:17" ht="14.25">
      <c r="P401" s="46"/>
      <c r="Q401" s="6"/>
    </row>
    <row r="402" spans="16:17" ht="14.25">
      <c r="P402" s="46"/>
      <c r="Q402" s="6"/>
    </row>
    <row r="403" spans="16:17" ht="14.25">
      <c r="P403" s="46"/>
      <c r="Q403" s="6"/>
    </row>
    <row r="404" spans="16:17" ht="14.25">
      <c r="P404" s="46"/>
      <c r="Q404" s="6"/>
    </row>
    <row r="405" spans="16:17" ht="14.25">
      <c r="P405" s="46"/>
      <c r="Q405" s="6"/>
    </row>
    <row r="406" spans="16:17" ht="14.25">
      <c r="P406" s="46"/>
      <c r="Q406" s="6"/>
    </row>
    <row r="407" spans="16:17" ht="14.25">
      <c r="P407" s="46"/>
      <c r="Q407" s="6"/>
    </row>
    <row r="408" spans="16:17" ht="14.25">
      <c r="P408" s="46"/>
      <c r="Q408" s="6"/>
    </row>
    <row r="409" spans="16:17" ht="14.25">
      <c r="P409" s="46"/>
      <c r="Q409" s="6"/>
    </row>
    <row r="410" spans="16:17" ht="14.25">
      <c r="P410" s="46"/>
      <c r="Q410" s="6"/>
    </row>
    <row r="411" spans="16:17" ht="14.25">
      <c r="P411" s="46"/>
      <c r="Q411" s="6"/>
    </row>
    <row r="412" spans="16:17" ht="14.25">
      <c r="P412" s="46"/>
      <c r="Q412" s="6"/>
    </row>
    <row r="413" spans="16:17" ht="14.25">
      <c r="P413" s="46"/>
      <c r="Q413" s="6"/>
    </row>
    <row r="414" spans="16:17" ht="14.25">
      <c r="P414" s="46"/>
      <c r="Q414" s="6"/>
    </row>
    <row r="415" spans="16:17" ht="14.25">
      <c r="P415" s="46"/>
      <c r="Q415" s="6"/>
    </row>
    <row r="416" spans="16:17" ht="14.25">
      <c r="P416" s="46"/>
      <c r="Q416" s="6"/>
    </row>
    <row r="417" spans="16:17" ht="14.25">
      <c r="P417" s="46"/>
      <c r="Q417" s="6"/>
    </row>
    <row r="418" spans="16:17" ht="14.25">
      <c r="P418" s="46"/>
      <c r="Q418" s="6"/>
    </row>
    <row r="419" spans="16:17" ht="14.25">
      <c r="P419" s="46"/>
      <c r="Q419" s="6"/>
    </row>
    <row r="420" spans="16:17" ht="14.25">
      <c r="P420" s="46"/>
      <c r="Q420" s="6"/>
    </row>
    <row r="421" spans="16:17" ht="14.25">
      <c r="P421" s="46"/>
      <c r="Q421" s="6"/>
    </row>
    <row r="422" spans="16:17" ht="14.25">
      <c r="P422" s="46"/>
      <c r="Q422" s="6"/>
    </row>
    <row r="423" spans="16:17" ht="14.25">
      <c r="P423" s="46"/>
      <c r="Q423" s="6"/>
    </row>
    <row r="424" spans="16:17" ht="14.25">
      <c r="P424" s="46"/>
      <c r="Q424" s="6"/>
    </row>
    <row r="425" spans="16:17" ht="14.25">
      <c r="P425" s="46"/>
      <c r="Q425" s="6"/>
    </row>
    <row r="426" spans="16:17" ht="14.25">
      <c r="P426" s="46"/>
      <c r="Q426" s="6"/>
    </row>
    <row r="427" spans="16:17" ht="14.25">
      <c r="P427" s="46"/>
      <c r="Q427" s="6"/>
    </row>
    <row r="428" spans="16:17" ht="14.25">
      <c r="P428" s="46"/>
      <c r="Q428" s="6"/>
    </row>
    <row r="429" spans="16:17" ht="14.25">
      <c r="P429" s="46"/>
      <c r="Q429" s="6"/>
    </row>
    <row r="430" spans="16:17" ht="14.25">
      <c r="P430" s="46"/>
      <c r="Q430" s="6"/>
    </row>
    <row r="431" spans="16:17" ht="14.25">
      <c r="P431" s="46"/>
      <c r="Q431" s="6"/>
    </row>
    <row r="432" spans="16:17" ht="14.25">
      <c r="P432" s="46"/>
      <c r="Q432" s="6"/>
    </row>
    <row r="433" spans="16:17" ht="14.25">
      <c r="P433" s="46"/>
      <c r="Q433" s="6"/>
    </row>
    <row r="434" spans="16:17" ht="14.25">
      <c r="P434" s="46"/>
      <c r="Q434" s="6"/>
    </row>
    <row r="435" spans="16:17" ht="14.25">
      <c r="P435" s="46"/>
      <c r="Q435" s="6"/>
    </row>
    <row r="436" spans="16:17" ht="14.25">
      <c r="P436" s="46"/>
      <c r="Q436" s="6"/>
    </row>
    <row r="437" spans="16:17" ht="14.25">
      <c r="P437" s="46"/>
      <c r="Q437" s="6"/>
    </row>
    <row r="438" spans="16:17" ht="14.25">
      <c r="P438" s="46"/>
      <c r="Q438" s="6"/>
    </row>
    <row r="439" spans="16:17" ht="14.25">
      <c r="P439" s="46"/>
      <c r="Q439" s="6"/>
    </row>
    <row r="440" spans="16:17" ht="14.25">
      <c r="P440" s="46"/>
      <c r="Q440" s="6"/>
    </row>
    <row r="441" spans="16:17" ht="14.25">
      <c r="P441" s="46"/>
      <c r="Q441" s="6"/>
    </row>
    <row r="442" spans="16:17" ht="14.25">
      <c r="P442" s="46"/>
      <c r="Q442" s="6"/>
    </row>
    <row r="443" spans="16:17" ht="14.25">
      <c r="P443" s="46"/>
      <c r="Q443" s="6"/>
    </row>
    <row r="444" spans="16:17" ht="14.25">
      <c r="P444" s="46"/>
      <c r="Q444" s="6"/>
    </row>
    <row r="445" spans="16:17" ht="14.25">
      <c r="P445" s="46"/>
      <c r="Q445" s="6"/>
    </row>
    <row r="446" spans="16:17" ht="14.25">
      <c r="P446" s="46"/>
      <c r="Q446" s="6"/>
    </row>
    <row r="447" spans="16:17" ht="14.25">
      <c r="P447" s="46"/>
      <c r="Q447" s="6"/>
    </row>
    <row r="448" spans="16:17" ht="14.25">
      <c r="P448" s="46"/>
      <c r="Q448" s="6"/>
    </row>
    <row r="449" spans="16:17" ht="14.25">
      <c r="P449" s="46"/>
      <c r="Q449" s="6"/>
    </row>
    <row r="450" spans="16:17" ht="14.25">
      <c r="P450" s="46"/>
      <c r="Q450" s="6"/>
    </row>
    <row r="451" spans="16:17" ht="14.25">
      <c r="P451" s="46"/>
      <c r="Q451" s="6"/>
    </row>
    <row r="452" spans="16:17" ht="14.25">
      <c r="P452" s="46"/>
      <c r="Q452" s="6"/>
    </row>
    <row r="453" spans="16:17" ht="14.25">
      <c r="P453" s="46"/>
      <c r="Q453" s="6"/>
    </row>
    <row r="454" spans="16:17" ht="14.25">
      <c r="P454" s="46"/>
      <c r="Q454" s="6"/>
    </row>
    <row r="455" spans="16:17" ht="14.25">
      <c r="P455" s="46"/>
      <c r="Q455" s="6"/>
    </row>
    <row r="456" spans="16:17" ht="14.25">
      <c r="P456" s="46"/>
      <c r="Q456" s="6"/>
    </row>
    <row r="457" spans="16:17" ht="14.25">
      <c r="P457" s="46"/>
      <c r="Q457" s="6"/>
    </row>
    <row r="458" spans="16:17" ht="14.25">
      <c r="P458" s="46"/>
      <c r="Q458" s="6"/>
    </row>
    <row r="459" spans="16:17" ht="14.25">
      <c r="P459" s="46"/>
      <c r="Q459" s="6"/>
    </row>
    <row r="460" spans="16:17" ht="14.25">
      <c r="P460" s="46"/>
      <c r="Q460" s="6"/>
    </row>
    <row r="461" spans="16:17" ht="14.25">
      <c r="P461" s="46"/>
      <c r="Q461" s="6"/>
    </row>
    <row r="462" spans="16:17" ht="14.25">
      <c r="P462" s="46"/>
      <c r="Q462" s="6"/>
    </row>
    <row r="463" spans="16:17" ht="14.25">
      <c r="P463" s="46"/>
      <c r="Q463" s="6"/>
    </row>
    <row r="464" spans="16:17" ht="14.25">
      <c r="P464" s="46"/>
      <c r="Q464" s="6"/>
    </row>
    <row r="465" spans="16:17" ht="14.25">
      <c r="P465" s="46"/>
      <c r="Q465" s="6"/>
    </row>
    <row r="466" spans="16:17" ht="14.25">
      <c r="P466" s="46"/>
      <c r="Q466" s="6"/>
    </row>
    <row r="467" spans="16:17" ht="14.25">
      <c r="P467" s="46"/>
      <c r="Q467" s="6"/>
    </row>
    <row r="468" spans="16:17" ht="14.25">
      <c r="P468" s="46"/>
      <c r="Q468" s="6"/>
    </row>
    <row r="469" spans="16:17" ht="14.25">
      <c r="P469" s="46"/>
      <c r="Q469" s="6"/>
    </row>
    <row r="470" spans="16:17" ht="14.25">
      <c r="P470" s="46"/>
      <c r="Q470" s="6"/>
    </row>
    <row r="471" spans="16:17" ht="14.25">
      <c r="P471" s="46"/>
      <c r="Q471" s="6"/>
    </row>
    <row r="472" spans="16:17" ht="14.25">
      <c r="P472" s="46"/>
      <c r="Q472" s="6"/>
    </row>
    <row r="473" spans="16:17" ht="14.25">
      <c r="P473" s="46"/>
      <c r="Q473" s="6"/>
    </row>
    <row r="474" spans="16:17" ht="14.25">
      <c r="P474" s="46"/>
      <c r="Q474" s="6"/>
    </row>
    <row r="475" spans="16:17" ht="14.25">
      <c r="P475" s="46"/>
      <c r="Q475" s="6"/>
    </row>
    <row r="476" spans="16:17" ht="14.25">
      <c r="P476" s="46"/>
      <c r="Q476" s="6"/>
    </row>
    <row r="477" spans="16:17" ht="14.25">
      <c r="P477" s="46"/>
      <c r="Q477" s="6"/>
    </row>
    <row r="478" spans="16:17" ht="14.25">
      <c r="P478" s="46"/>
      <c r="Q478" s="6"/>
    </row>
    <row r="479" spans="16:17" ht="14.25">
      <c r="P479" s="46"/>
      <c r="Q479" s="6"/>
    </row>
    <row r="480" spans="16:17" ht="14.25">
      <c r="P480" s="46"/>
      <c r="Q480" s="6"/>
    </row>
    <row r="481" spans="16:17" ht="14.25">
      <c r="P481" s="46"/>
      <c r="Q481" s="6"/>
    </row>
    <row r="482" spans="16:17" ht="14.25">
      <c r="P482" s="46"/>
      <c r="Q482" s="6"/>
    </row>
    <row r="483" spans="16:17" ht="14.25">
      <c r="P483" s="46"/>
      <c r="Q483" s="6"/>
    </row>
    <row r="484" spans="16:17" ht="14.25">
      <c r="P484" s="46"/>
      <c r="Q484" s="6"/>
    </row>
    <row r="485" spans="16:17" ht="14.25">
      <c r="P485" s="46"/>
      <c r="Q485" s="6"/>
    </row>
    <row r="486" spans="16:17" ht="14.25">
      <c r="P486" s="46"/>
      <c r="Q486" s="6"/>
    </row>
    <row r="487" spans="16:17" ht="14.25">
      <c r="P487" s="46"/>
      <c r="Q487" s="6"/>
    </row>
    <row r="488" spans="16:17" ht="14.25">
      <c r="P488" s="46"/>
      <c r="Q488" s="6"/>
    </row>
    <row r="489" spans="16:17" ht="14.25">
      <c r="P489" s="46"/>
      <c r="Q489" s="6"/>
    </row>
    <row r="490" spans="16:17" ht="14.25">
      <c r="P490" s="46"/>
      <c r="Q490" s="6"/>
    </row>
    <row r="491" spans="16:17" ht="14.25">
      <c r="P491" s="46"/>
      <c r="Q491" s="6"/>
    </row>
    <row r="492" spans="16:17" ht="14.25">
      <c r="P492" s="46"/>
      <c r="Q492" s="6"/>
    </row>
    <row r="493" spans="16:17" ht="14.25">
      <c r="P493" s="46"/>
      <c r="Q493" s="6"/>
    </row>
    <row r="494" spans="16:17" ht="14.25">
      <c r="P494" s="46"/>
      <c r="Q494" s="6"/>
    </row>
    <row r="495" spans="16:17" ht="14.25">
      <c r="P495" s="46"/>
      <c r="Q495" s="6"/>
    </row>
    <row r="496" spans="16:17" ht="14.25">
      <c r="P496" s="46"/>
      <c r="Q496" s="6"/>
    </row>
    <row r="497" spans="16:17" ht="14.25">
      <c r="P497" s="46"/>
      <c r="Q497" s="6"/>
    </row>
    <row r="498" spans="16:17" ht="14.25">
      <c r="P498" s="46"/>
      <c r="Q498" s="6"/>
    </row>
    <row r="499" spans="16:17" ht="14.25">
      <c r="P499" s="46"/>
      <c r="Q499" s="6"/>
    </row>
    <row r="500" spans="16:17" ht="14.25">
      <c r="P500" s="46"/>
      <c r="Q500" s="6"/>
    </row>
    <row r="501" spans="16:17" ht="14.25">
      <c r="P501" s="46"/>
      <c r="Q501" s="6"/>
    </row>
    <row r="502" spans="16:17" ht="14.25">
      <c r="P502" s="46"/>
      <c r="Q502" s="6"/>
    </row>
    <row r="503" spans="16:17" ht="14.25">
      <c r="P503" s="46"/>
      <c r="Q503" s="6"/>
    </row>
    <row r="504" spans="16:17" ht="14.25">
      <c r="P504" s="46"/>
      <c r="Q504" s="6"/>
    </row>
    <row r="505" spans="16:17" ht="14.25">
      <c r="P505" s="46"/>
      <c r="Q505" s="6"/>
    </row>
  </sheetData>
  <sortState ref="A2:AZ112">
    <sortCondition ref="C1"/>
  </sortState>
  <conditionalFormatting sqref="G2:I44 G46:I66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J2:J44 J46:J66">
    <cfRule type="containsText" dxfId="2" priority="1" operator="containsText" text="Enth">
      <formula>NOT(ISERROR(SEARCH("Enth",J2)))</formula>
    </cfRule>
    <cfRule type="containsText" dxfId="1" priority="2" operator="containsText" text="Nein">
      <formula>NOT(ISERROR(SEARCH("Nein",J2)))</formula>
    </cfRule>
    <cfRule type="containsText" dxfId="0" priority="3" operator="containsText" text="Ja">
      <formula>NOT(ISERROR(SEARCH("Ja",J2)))</formula>
    </cfRule>
  </conditionalFormatting>
  <pageMargins left="0.70866141732283472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&amp;L&amp;G&amp;C&amp;"Arial,Fett"&amp;16Definitiver Report&amp;R&amp;"Arial,Fett"&amp;16Kantonsratssitzung vom 28.03.2022, Vormittag</oddHeader>
  </headerFooter>
  <rowBreaks count="6" manualBreakCount="6">
    <brk id="44" max="16383" man="1"/>
    <brk id="68" max="16383" man="1"/>
    <brk id="123" max="16383" man="1"/>
    <brk id="172" max="16383" man="1"/>
    <brk id="221" max="16383" man="1"/>
    <brk id="273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2022-03-29T13:58:35Z</dcterms:modified>
</cp:coreProperties>
</file>