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omments2.xml" ContentType="application/vnd.openxmlformats-officedocument.spreadsheetml.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codeName="DieseArbeitsmappe" autoCompressPictures="0"/>
  <mc:AlternateContent xmlns:mc="http://schemas.openxmlformats.org/markup-compatibility/2006">
    <mc:Choice Requires="x15">
      <x15ac:absPath xmlns:x15ac="http://schemas.microsoft.com/office/spreadsheetml/2010/11/ac" url="C:\Users\iah8804\AppData\Roaming\Office Connector\Documents\5fe53ea681cc57a4df264e05f357d04f\"/>
    </mc:Choice>
  </mc:AlternateContent>
  <xr:revisionPtr revIDLastSave="0" documentId="13_ncr:1_{D3805D00-765F-4C30-BB19-96C5AEF7818D}" xr6:coauthVersionLast="47" xr6:coauthVersionMax="47" xr10:uidLastSave="{00000000-0000-0000-0000-000000000000}"/>
  <bookViews>
    <workbookView xWindow="28680" yWindow="-120" windowWidth="29040" windowHeight="15720" tabRatio="648" xr2:uid="{00000000-000D-0000-FFFF-FFFF00000000}"/>
  </bookViews>
  <sheets>
    <sheet name="Ergebnisse" sheetId="3" r:id="rId1"/>
    <sheet name="Fragen Rahmenbedingungen" sheetId="1" r:id="rId2"/>
    <sheet name="Fragen Grundangebot" sheetId="7" r:id="rId3"/>
    <sheet name="Hintergrundinfos" sheetId="9" r:id="rId4"/>
  </sheets>
  <definedNames>
    <definedName name="_xlnm.Print_Area" localSheetId="0">Ergebnisse!$A$1:$S$36</definedName>
    <definedName name="_xlnm.Print_Area" localSheetId="2">'Fragen Grundangebot'!$A$1:$P$31</definedName>
    <definedName name="_xlnm.Print_Area" localSheetId="1">'Fragen Rahmenbedingungen'!$A$1:$P$28</definedName>
    <definedName name="_xlnm.Print_Area" localSheetId="3">Hintergrundinfos!$A$1:$O$8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7" i="7" l="1"/>
  <c r="M27" i="7"/>
  <c r="H27" i="7"/>
  <c r="M31" i="7" l="1"/>
  <c r="M30" i="7"/>
  <c r="M29" i="7"/>
  <c r="M28" i="7"/>
  <c r="M26" i="7"/>
  <c r="M25" i="7"/>
  <c r="M24" i="7"/>
  <c r="M23" i="7"/>
  <c r="M22" i="7"/>
  <c r="M21" i="7"/>
  <c r="M20" i="7"/>
  <c r="M19" i="7"/>
  <c r="M18" i="7"/>
  <c r="M17" i="7"/>
  <c r="M16" i="7"/>
  <c r="M15" i="7"/>
  <c r="M14" i="7"/>
  <c r="M13" i="7"/>
  <c r="M12" i="7"/>
  <c r="M11" i="7"/>
  <c r="M10" i="7"/>
  <c r="M9" i="7"/>
  <c r="M8" i="7"/>
  <c r="M9" i="1"/>
  <c r="M10" i="1"/>
  <c r="M11" i="1"/>
  <c r="M12" i="1"/>
  <c r="M13" i="1"/>
  <c r="M14" i="1"/>
  <c r="M15" i="1"/>
  <c r="M16" i="1"/>
  <c r="M17" i="1"/>
  <c r="M18" i="1"/>
  <c r="M19" i="1"/>
  <c r="M20" i="1"/>
  <c r="M21" i="1"/>
  <c r="M22" i="1"/>
  <c r="M23" i="1"/>
  <c r="M24" i="1"/>
  <c r="M25" i="1"/>
  <c r="M26" i="1"/>
  <c r="M27" i="1"/>
  <c r="M28" i="1"/>
  <c r="M8" i="1"/>
  <c r="E36" i="3" l="1"/>
  <c r="O35" i="3"/>
  <c r="O36" i="3"/>
  <c r="M34" i="3"/>
  <c r="M35" i="3"/>
  <c r="M36" i="3"/>
  <c r="O34" i="3"/>
  <c r="C35" i="3"/>
  <c r="C34" i="3"/>
  <c r="C36" i="3"/>
  <c r="E35" i="3"/>
  <c r="E34" i="3"/>
  <c r="J10" i="1" l="1"/>
  <c r="H10" i="1"/>
  <c r="J21" i="7"/>
  <c r="H21" i="7"/>
  <c r="J19" i="7"/>
  <c r="H19" i="7"/>
  <c r="J31" i="7" l="1"/>
  <c r="H31" i="7"/>
  <c r="J30" i="7"/>
  <c r="H30" i="7"/>
  <c r="J16" i="7"/>
  <c r="H16" i="7"/>
  <c r="J14" i="7"/>
  <c r="H14" i="7"/>
  <c r="J12" i="7"/>
  <c r="H12" i="7"/>
  <c r="J13" i="7"/>
  <c r="H13" i="7"/>
  <c r="J23" i="1"/>
  <c r="H23" i="1"/>
  <c r="J21" i="1"/>
  <c r="H21" i="1"/>
  <c r="J25" i="7"/>
  <c r="H25" i="7"/>
  <c r="J9" i="1"/>
  <c r="H9" i="1"/>
  <c r="J20" i="7"/>
  <c r="H20" i="7"/>
  <c r="J11" i="1"/>
  <c r="J8" i="1"/>
  <c r="J12" i="1"/>
  <c r="H12" i="1"/>
  <c r="K8" i="1" l="1"/>
  <c r="J10" i="7"/>
  <c r="H10" i="7"/>
  <c r="J9" i="7"/>
  <c r="H9" i="7"/>
  <c r="J28" i="7"/>
  <c r="H28" i="7"/>
  <c r="I26" i="7" s="1"/>
  <c r="J22" i="7"/>
  <c r="J23" i="7"/>
  <c r="H22" i="7"/>
  <c r="H23" i="7"/>
  <c r="J27" i="1"/>
  <c r="H27" i="1"/>
  <c r="J28" i="1"/>
  <c r="H28" i="1"/>
  <c r="J26" i="7"/>
  <c r="H26" i="7"/>
  <c r="J24" i="7"/>
  <c r="K24" i="7" s="1"/>
  <c r="H24" i="7"/>
  <c r="I24" i="7" s="1"/>
  <c r="J29" i="7"/>
  <c r="K29" i="7" s="1"/>
  <c r="H29" i="7"/>
  <c r="I29" i="7" s="1"/>
  <c r="J18" i="7"/>
  <c r="H18" i="7"/>
  <c r="J17" i="7"/>
  <c r="H17" i="7"/>
  <c r="J15" i="7"/>
  <c r="H15" i="7"/>
  <c r="I15" i="7" s="1"/>
  <c r="J11" i="7"/>
  <c r="K11" i="7" s="1"/>
  <c r="H11" i="7"/>
  <c r="I11" i="7" s="1"/>
  <c r="J8" i="7"/>
  <c r="H8" i="7"/>
  <c r="K26" i="7" l="1"/>
  <c r="K15" i="7"/>
  <c r="I18" i="7"/>
  <c r="K18" i="7"/>
  <c r="K8" i="7"/>
  <c r="I8" i="7"/>
  <c r="H13" i="1" l="1"/>
  <c r="H14" i="1"/>
  <c r="J13" i="1"/>
  <c r="J26" i="1"/>
  <c r="K26" i="1" s="1"/>
  <c r="J25" i="1"/>
  <c r="J24" i="1"/>
  <c r="J22" i="1"/>
  <c r="J20" i="1"/>
  <c r="J19" i="1"/>
  <c r="J18" i="1"/>
  <c r="J17" i="1"/>
  <c r="J16" i="1"/>
  <c r="J15" i="1"/>
  <c r="J14" i="1"/>
  <c r="H11" i="1"/>
  <c r="H15" i="1"/>
  <c r="H16" i="1"/>
  <c r="H17" i="1"/>
  <c r="H18" i="1"/>
  <c r="H19" i="1"/>
  <c r="H20" i="1"/>
  <c r="H22" i="1"/>
  <c r="H24" i="1"/>
  <c r="H25" i="1"/>
  <c r="H26" i="1"/>
  <c r="I26" i="1" s="1"/>
  <c r="H8" i="1"/>
  <c r="K13" i="1" l="1"/>
  <c r="I13" i="1"/>
  <c r="I8" i="1"/>
  <c r="I17" i="1"/>
  <c r="K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Bertozzi Armando DI-AfSO-Stab</author>
  </authors>
  <commentList>
    <comment ref="E7" authorId="0" shapeId="0" xr:uid="{00000000-0006-0000-0100-000001000000}">
      <text>
        <r>
          <rPr>
            <b/>
            <sz val="9"/>
            <color indexed="81"/>
            <rFont val="Segoe UI"/>
            <family val="2"/>
          </rPr>
          <t>Hintergrundinfo für Gemeinden:</t>
        </r>
        <r>
          <rPr>
            <sz val="9"/>
            <color indexed="81"/>
            <rFont val="Segoe UI"/>
            <family val="2"/>
          </rPr>
          <t xml:space="preserve">
Hier ist der künftige gewünschte künftige Zustand aufzuführen. D.h. wenn eine Frage bei «Ist» mit «Ja» beantwortet wird, ist hier ebenfalls «Ja» auszuwählen, wenn eine Weiterführung erwünscht ist. Ansonsten ist die Antwort bzw. der Zustand ggf. zu prüfen, da ein Angebot bzw. eine Massnahme besteht, ohne dass es dafür einen Bedarf gibt.</t>
        </r>
      </text>
    </comment>
    <comment ref="C8" authorId="0" shapeId="0" xr:uid="{00000000-0006-0000-0100-000002000000}">
      <text>
        <r>
          <rPr>
            <b/>
            <sz val="9"/>
            <color indexed="81"/>
            <rFont val="Segoe UI"/>
            <family val="2"/>
          </rPr>
          <t>Hintergrundinfo zum Gesetzgebungsprozess:</t>
        </r>
        <r>
          <rPr>
            <sz val="9"/>
            <color indexed="81"/>
            <rFont val="Segoe UI"/>
            <family val="2"/>
          </rPr>
          <t xml:space="preserve">
Diese Frage würde sich bei einem allfälligen Inkrafttreten des Gesetzes erübrigen bzw. würde sie durch alle Gemeinden mit «Ja» beantwortet aufgrund der Konzeptpflicht im Gesetz. Hier könnte dann auch noch der Link aufs Musterkonzept eingefügt werden, sobald dieses veröffentlicht ist.</t>
        </r>
      </text>
    </comment>
    <comment ref="C10" authorId="0" shapeId="0" xr:uid="{00000000-0006-0000-0100-000003000000}">
      <text>
        <r>
          <rPr>
            <b/>
            <sz val="9"/>
            <color indexed="81"/>
            <rFont val="Segoe UI"/>
            <family val="2"/>
          </rPr>
          <t>Hintergrundinfo zum Gesetzgebungsprozess:</t>
        </r>
        <r>
          <rPr>
            <sz val="9"/>
            <color indexed="81"/>
            <rFont val="Segoe UI"/>
            <family val="2"/>
          </rPr>
          <t xml:space="preserve">
Vgl. oben, die Frage würde bei allfälliger Annahme des Gesetzes von allen Gemeinden mit «Ja» beantwortet.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Bertozzi Armando DI-AfSO-Stab</author>
  </authors>
  <commentList>
    <comment ref="E7" authorId="0" shapeId="0" xr:uid="{00000000-0006-0000-0200-000001000000}">
      <text>
        <r>
          <rPr>
            <b/>
            <sz val="9"/>
            <color indexed="81"/>
            <rFont val="Segoe UI"/>
            <family val="2"/>
          </rPr>
          <t xml:space="preserve">Hintergrundinfo für Gemeinden:
</t>
        </r>
        <r>
          <rPr>
            <sz val="9"/>
            <color indexed="81"/>
            <rFont val="Segoe UI"/>
            <family val="2"/>
          </rPr>
          <t>Hier ist der künftige gewünschte künftige Zustand aufzuführen. D.h. wenn eine Frage bei «Ist» mit «Ja» beantwortet wird, ist hier ebenfalls «Ja» auszuwählen, wenn eine Weiterführung erwünscht ist. Ansonsten ist die Antwort bzw. der Zustand ggf. zu prüfen, da ein Angebot bzw. eine Massnahme besteht, ohne dass es dafür einen Bedarf gibt.</t>
        </r>
      </text>
    </comment>
  </commentList>
</comments>
</file>

<file path=xl/sharedStrings.xml><?xml version="1.0" encoding="utf-8"?>
<sst xmlns="http://schemas.openxmlformats.org/spreadsheetml/2006/main" count="217" uniqueCount="102">
  <si>
    <t>Fragen:</t>
  </si>
  <si>
    <t>Fragen</t>
  </si>
  <si>
    <t>Nein</t>
  </si>
  <si>
    <t>Ja</t>
  </si>
  <si>
    <t>Potenzieller Bedarf</t>
  </si>
  <si>
    <t>Thema Nr.</t>
  </si>
  <si>
    <t>Thema</t>
  </si>
  <si>
    <t>Gibt es Betreuungsangebote für Kinder mit Behinderung und spezifischen Betreuungsbedürfnissen?</t>
  </si>
  <si>
    <t>Ist</t>
  </si>
  <si>
    <t>Soll</t>
  </si>
  <si>
    <t>Rahmenbedingungen</t>
  </si>
  <si>
    <t xml:space="preserve">Wird die Situation im Bereich der frühen Förderung in Ihrer Gemeinde (bzw. im Verbund) regelmässig überprüft? </t>
  </si>
  <si>
    <t>Mütter- und Väterberatung</t>
  </si>
  <si>
    <t>Begegnungsorte</t>
  </si>
  <si>
    <t>Erziehungsberatung</t>
  </si>
  <si>
    <t>Elternbildung und Elterninformation</t>
  </si>
  <si>
    <t>Spielgruppen</t>
  </si>
  <si>
    <t>Qualität und Weiterbildung</t>
  </si>
  <si>
    <t xml:space="preserve">Werden Spielgruppen finanziell unterstützt (z.B. Elternbeiträge oder Objektbeiträge wie Raum usw.)? </t>
  </si>
  <si>
    <t>Gibt es eine Ansprechperson/Anlaufstelle für die frühe Förderung in der Gemeinde (bzw. im Verbund)?</t>
  </si>
  <si>
    <t>Informiert die Gemeinde Familien über Themen und Angebote der frühen Förderung?</t>
  </si>
  <si>
    <t>Gibt es weitere Grundlagen zur frühen Förderung in der Gemeinde (z.B. Massnahmenplan, Strategie)?</t>
  </si>
  <si>
    <t>Gibt es in der Gemeinde (oder im Verbund) ein Angebot der Mütter- und Väterberatung ?</t>
  </si>
  <si>
    <t>Werden Angebote zur Elternbildung oder Elterninformation (z.B. Veranstaltungen) finanziell unterstützt?</t>
  </si>
  <si>
    <t>Wird die Mütter- und Väterberatung finanziell unterstützt?</t>
  </si>
  <si>
    <t>Werden Begegnungsräume (z.B. Familienzentrum) finanziell unterstützt?</t>
  </si>
  <si>
    <t>Werden die Kinder und deren Eltern beim Übergang vom Frühbereich in den Kindergarten begleitet (gemeinsame Informationstätigkeit, Besuchstage, usw.)?</t>
  </si>
  <si>
    <t>Ist die Mütter- und Väterberatung für Eltern und Kinder gut zugänglich (z.B. Öffnungszeiten, verschiedene Kanäle, keine langen Wartefristen)?</t>
  </si>
  <si>
    <t>Werden die Familien aktiv (also ohne deren Nachfrage) über Themen und Angebote der frühen Förderung informiert (z.B. schriftlich, telefonisch)?</t>
  </si>
  <si>
    <t xml:space="preserve">Sind die Angebote für Familien mit besonderen Bedürfnissen genügend bekannt bzw. können die entsprechenden Familien damit erreicht werden? </t>
  </si>
  <si>
    <t>Ist die Spielgruppe für Eltern und Kinder gut zugänglich (z.B. keine langen Wartefristen, Lage, Barrierefreiheit)?</t>
  </si>
  <si>
    <t>Sind die Begegnungsorte in Innenräumen für Familien mit jungen Kindern gut zugänglich (z.B. Öffnungszeiten, Lage, Barrierefreiheit)?</t>
  </si>
  <si>
    <t>Sind die Angebote der Erziehungsberatung für Familien gut zugänglich (z.B. Öffnungszeiten, verschiedene Kanäle, keine langen Wartefristen)?</t>
  </si>
  <si>
    <t>Sind die Angebote der familienergänzenden Kinderbetreuung für Familien gut zugänglich (z.B. keine langen Wartefristen, Lage, Barrierefreiheit)?</t>
  </si>
  <si>
    <t>Sind die Angebote (z.B. Mütter- und Vaterberatung, Kinderärztinnen und Kinderärzte, Kitas, Spielgruppen, Tagesfamilien usw.) ausreichend vernetzt?</t>
  </si>
  <si>
    <t>Ist der Informationsfluss zwischen den Angeboten gewährleistet (z.B zwischen Ärztinnen und Ärzten, Hebammen und Mütter- und Väterberaterinnen)?</t>
  </si>
  <si>
    <t>Besteht eine Übersicht, welche Angebote in welcher Höhe finanziell unterstützt werden (z.B. Vergünstigungen, Erlass von Raummieten)?</t>
  </si>
  <si>
    <t>Werden Angebote für Familien mit besonderen Bedürfnissen (z.B. Kinder mit Behinderung, armutsbetroffene Familien) finanziell unterstützt?</t>
  </si>
  <si>
    <t>Fördert die Gemeinde die Qualität der Angebote über weitere Massnahmen (z.B. Qualitätsvorgaben in Leistungsvereinbarungen mit Kindertagesstätten, Qualitätsstandards für Tagesfamilien oder Spielgruppen)?</t>
  </si>
  <si>
    <t>Grundlagen</t>
  </si>
  <si>
    <t>Koordination und  Vernetzung</t>
  </si>
  <si>
    <t>Finanzierung</t>
  </si>
  <si>
    <t xml:space="preserve">In diesem Bereich werden Fragen zu den Rahmenbedingungen der frühen Förderung in der Gemeinde gestellt. Darin enthalten sind u.a. Fragen zu den Grundlagen îm Bereich der frühen Förderung, der Vernetzung unter den Akteurinnen und Akteuren, der Finanzierung oder der Qualität. </t>
  </si>
  <si>
    <t>Beschreibung:</t>
  </si>
  <si>
    <t>Gibt es  in der Gemeinde (oder im Verbund) ausreichend Begegnungsräume im Aussenraum mit Spielgelegenheiten für Familien mit jungen Kindern (Plätze, Parks, Badeplätze usw.)?</t>
  </si>
  <si>
    <t>Gibt es in der Gemeinde (oder im Verbund) genügend Begegnungsorte in Innenräumen für Familien mit jungen Kindern  (z.B. Familienzentrum, Familientreff, Bibiliothek)?</t>
  </si>
  <si>
    <t>Sind die Begegnungsräume im Aussenraum den Bedürfnissen der Familien angepasst (z.B. selbstständig erkundbar, gut und sicher erreichbar, bewegungsfördernd, wenig vorbestimmt)?</t>
  </si>
  <si>
    <t>Grundangebot</t>
  </si>
  <si>
    <t>Gibt es für Familien eine Übersicht der Angebote (z.B. Erziehungs- und Beratungsangebote, Begegnungsorte wie Spielplätze)?</t>
  </si>
  <si>
    <t>Werden Familien bei der Erstellung oder Überprüfng von Grundlagen (z.B. Konzept, Massnahmen) einbezogen?</t>
  </si>
  <si>
    <t>Spezifische Unterstützungs-angebote</t>
  </si>
  <si>
    <t>famlienergänzende Betreuungs-
angebote</t>
  </si>
  <si>
    <t>In diesem Bereich werden Fragen zum Grundangebot der frühen Förderung in der Gemeinde gestellt. Darin enthalten sind u.a. Fragen zu einzelnen Angeboten einschliesslich deren Zugänglichkeit sowie der bedarfsgerechten Abdeckung in der Gemeinde.</t>
  </si>
  <si>
    <t>Unterstützt die Gemeinde die Zusammenarbeit bzw. den Austausch zwischen den Angeboten im Bereich der frühen Förderung (z.B. Spielgruppe, Kitas) und der Schule/Kindergarten bzw. gibt es ein strukturiertes Vorgehen für diesen Übergang?</t>
  </si>
  <si>
    <r>
      <rPr>
        <b/>
        <sz val="10.5"/>
        <rFont val="Arial"/>
        <family val="2"/>
      </rPr>
      <t xml:space="preserve">Amt für Soziales </t>
    </r>
    <r>
      <rPr>
        <sz val="10.5"/>
        <rFont val="Arial"/>
        <family val="2"/>
      </rPr>
      <t xml:space="preserve">
Spisergasse 41
9001 St.Gallen
058 229 33 18
jugend@sg.ch</t>
    </r>
  </si>
  <si>
    <r>
      <rPr>
        <b/>
        <sz val="10.5"/>
        <rFont val="Arial"/>
        <family val="2"/>
      </rPr>
      <t>Amt für Gesundheitsvorsorge</t>
    </r>
    <r>
      <rPr>
        <sz val="10.5"/>
        <rFont val="Arial"/>
        <family val="2"/>
      </rPr>
      <t xml:space="preserve">
Unterstrasse 22
9001 St.Gallen
058 229 87 60
zepra@sg.ch</t>
    </r>
  </si>
  <si>
    <r>
      <rPr>
        <b/>
        <sz val="10.5"/>
        <rFont val="Arial"/>
        <family val="2"/>
      </rPr>
      <t>Amt für Volksschule</t>
    </r>
    <r>
      <rPr>
        <sz val="10.5"/>
        <rFont val="Arial"/>
        <family val="2"/>
      </rPr>
      <t xml:space="preserve">
Davidstrasse 31
9001 St.Gallen
058 229 32 36
avs@sg.ch</t>
    </r>
  </si>
  <si>
    <t>Für eine Beratung zum Umgang mit dem Instrument stehen die zuständigen Stellen beim Kanton gerne unter folgenden Adressen zur Verfügung:</t>
  </si>
  <si>
    <t>Hintergrundinformationen zum Instrument</t>
  </si>
  <si>
    <t>Ergebnisse der Analyse</t>
  </si>
  <si>
    <t>R1</t>
  </si>
  <si>
    <t>R2</t>
  </si>
  <si>
    <t>R3</t>
  </si>
  <si>
    <t>R4</t>
  </si>
  <si>
    <t>G1</t>
  </si>
  <si>
    <t>G2</t>
  </si>
  <si>
    <t>G3</t>
  </si>
  <si>
    <t>G4</t>
  </si>
  <si>
    <t>G5</t>
  </si>
  <si>
    <t>G6</t>
  </si>
  <si>
    <t>G7</t>
  </si>
  <si>
    <t>Das Dokument ist geschützt, um einfacher durch die Fragen zu scrollen (Tabulator) und versehentliches Löschen zu vermeiden. Es wird jedoch kein Passwort verwendet, falls Formeln Bezüge o.Ä. nachvollzogen werden möchten.</t>
  </si>
  <si>
    <t xml:space="preserve">Das vorliegende Instrument: 
- gibt Verantwortlichen der Gemeinden die Möglichkeit, ihre bisherige Politik der frühen Kindheit zu analysieren (Ist-Zustand). Darauf basierend können allfällige strategische Entscheide gefällt oder Massnahmen getroffen werden;
- kann von verschiedenen Personen, die sich mit der frühen Förderung auseinandersetzen möchten, angewendet werden (Gemeinderäte/-innen, Fachpersonen der Verwaltung, Beratungspersonen). Es richtet sich jedoch primär an Verantwortliche in Gemeinden (bzw. Städten) und ist so ausgestaltet, dass die Verantwortlichen dieses auch ohne (externe) Begleitung einsetzen können;
- ist in erster Linie eine Hilfe zur Selbsteinschätzung. Idealerweise wird es im Austausch (z.B. einer Arbeitsgruppe, mit Angeboten/Fachpersonen aus der Gemeinde) ergänzt;
- gibt nicht an, wie die Gemeinden ihre Angebote und Aktivitäten der frühen Förderung konkret ausgestalten sollen, da in jeder Gemeinde unterschiedliche Rahmenbedingungen bestehen, die auch verschiedene Massnahmen erfordern;
- ist für grosse und kleine Gemeinden (bzw. Städte) gleichermassen geeignet.
</t>
  </si>
  <si>
    <t>Ergebnis Frage</t>
  </si>
  <si>
    <t>Verfügt Ihre Gemeinde über ein Konzept zur frühen Förderung?</t>
  </si>
  <si>
    <t>Bei</t>
  </si>
  <si>
    <t>Stärken:</t>
  </si>
  <si>
    <t>Risiken:</t>
  </si>
  <si>
    <t>von</t>
  </si>
  <si>
    <t>Schwächen / 
Chancen:</t>
  </si>
  <si>
    <t>Auf diesem Tabellenblatt ist die Übersicht der Ergebnisse der weiteren Tabellenblätter dargestellt. Diese Übersicht kann auch fürs kommunale Konzept zur frühen Förderung verwendet werden.</t>
  </si>
  <si>
    <t xml:space="preserve">Allfällige Handlungsoptionen ergeben sich aus den </t>
  </si>
  <si>
    <t>Handlungsempfehlungen für Gemeinden zur Strategie «Frühe Förderung 2021 bis 2026»</t>
  </si>
  <si>
    <t>Sind die Informationen zur frühen Förderung für Familien gut zugänglich (z.B. verschiedene Kanäle, verschiedene Sprachen) verfügbar?</t>
  </si>
  <si>
    <t>Wird die Weiterbildung von Personal (Angestellte oder Leitungen) in Angeboten der frühen Förderung (z.B. Mütter- und Väterberatung, Spielgruppen, Kitas, Familienzentren) finanziell unterstützt?</t>
  </si>
  <si>
    <t>Gibt es in der Gemeinde (oder im Verbund) ein Angebot der Erziehungsberatung, das den Bereich von Familien mit jungen Kindern abdeckt (z.B. Familienberatung, Elterncoaching)?</t>
  </si>
  <si>
    <t>Ist die Nutzung der Mütter- und Väterberatung bekannt bzw. wird dies regelmässig ausgewertet und allfällige Weiterentwicklungsmassnahmen (z.B. zur besseren Zugänglichkeit) getroffen?</t>
  </si>
  <si>
    <t>Ist die Nutzung der Erziehungsberatung bekannt bzw. wird dies regelmässig ausgewertet und allfällige Weiterentwicklungsmassnahmen (z.B. zur besseren Zugänglichkeit) getroffen?</t>
  </si>
  <si>
    <t xml:space="preserve">Werden Eltern zu relevanten Entwicklungsthemen in der frühen Kindheit (z.B. Spracherwerb, Bewegung, körperliche/motorische Entwicklung, Bindung) in Angeboten der Elternbildung gebildet bzw. sensibilisiert (z.B. an Anlässen, bei der Elternarbeit, über das Projekt Buchstart)? </t>
  </si>
  <si>
    <t>Ist die Nutzung der Spielgruppe bekannt bzw. wird dies regelmässig ausgewertet und allfällige Weiterentwicklungsmassnahmen (z.B. zur besseren Zugänglichkeit) getroffen?</t>
  </si>
  <si>
    <t>Gibt es in der Gemeinde (oder im Verbund) eine oder mehrere Spielgruppen?</t>
  </si>
  <si>
    <t>Gibt es in der Gemeinde (oder im Verbund) ein Angebot (z.B. Schenk mir eine Geschichte, PAT - Mit Eltern lernen) für Familien mit besonderen Bedürfnissen (z.B. für Familien mit Kindern mit Behinderung, Familien mit Migrationsgeschichte, armutsbetroffene Familien, mehrfach belastete Familien)?</t>
  </si>
  <si>
    <t>Gibt es in der Gemeinde (im Verbund) ein Angebot der familienergänzenden Kinderbetreuung (Kindertagesstätte und/oder Tagesfamilien)?</t>
  </si>
  <si>
    <t>Gibt es für Verantwortliche und Fachpersonen eine Übersicht der Angebote (z.B. Erziehungs- und Beratungsangebote, Begegnungsorte wie Spielplätze)?</t>
  </si>
  <si>
    <t>Werden Angebote zur Erziehungsberatung für Eltern von jungen Kindern finanziell unterstützt?</t>
  </si>
  <si>
    <t>Werden Kindertagesstätten oder Tagesfamilien (z.B. über Elternbeiträge, Beiträge an die Angebote, Erlass von Raummieten) finanziell unterstützt?</t>
  </si>
  <si>
    <t xml:space="preserve">Sind die kantonalen Grundlagen bei den Zuständigen der Gemeinde wie auch der Angebote bekannt?
Z.B. </t>
  </si>
  <si>
    <t>Werden Projekte im Bereich der frühen Förderung finanziell unterstützt?</t>
  </si>
  <si>
    <t>IST-Zustand</t>
  </si>
  <si>
    <t>beantworteten Fragen entspricht der IST-Zustand dem Bedarf</t>
  </si>
  <si>
    <t>beantworteten Fragen entspricht der IST-Zustand (noch) nicht dem Bedarf</t>
  </si>
  <si>
    <t>beantworteten Fragen gibt es Angebote/Massnahmen ohne Bedarf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</si>
</sst>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0.5"/>
      <color theme="1"/>
      <name val="Arial"/>
      <family val="2"/>
    </font>
    <font>
      <sz val="10"/>
      <color theme="1"/>
      <name val="Arial"/>
      <family val="2"/>
    </font>
    <font>
      <sz val="10.5"/>
      <color theme="1"/>
      <name val="Arial"/>
      <family val="2"/>
    </font>
    <font>
      <b/>
      <sz val="10.5"/>
      <color theme="1"/>
      <name val="Arial"/>
      <family val="2"/>
    </font>
    <font>
      <b/>
      <sz val="14"/>
      <color theme="1"/>
      <name val="Arial"/>
      <family val="2"/>
    </font>
    <font>
      <sz val="10.5"/>
      <color rgb="FFFFFFFF"/>
      <name val="Arial"/>
      <family val="2"/>
    </font>
    <font>
      <sz val="10.5"/>
      <color rgb="FF006100"/>
      <name val="Arial"/>
      <family val="2"/>
    </font>
    <font>
      <sz val="10.5"/>
      <color rgb="FF9C6500"/>
      <name val="Arial"/>
      <family val="2"/>
    </font>
    <font>
      <sz val="10.5"/>
      <color rgb="FF9C0006"/>
      <name val="Arial"/>
      <family val="2"/>
    </font>
    <font>
      <b/>
      <sz val="10.5"/>
      <color rgb="FF3F3F3F"/>
      <name val="Arial"/>
      <family val="2"/>
    </font>
    <font>
      <b/>
      <sz val="10.5"/>
      <color rgb="FFFA7D00"/>
      <name val="Arial"/>
      <family val="2"/>
    </font>
    <font>
      <sz val="10.5"/>
      <color rgb="FF3F3F76"/>
      <name val="Arial"/>
      <family val="2"/>
    </font>
    <font>
      <i/>
      <sz val="10.5"/>
      <color rgb="FF7F7F7F"/>
      <name val="Arial"/>
      <family val="2"/>
    </font>
    <font>
      <sz val="10.5"/>
      <color rgb="FFFA7D00"/>
      <name val="Arial"/>
      <family val="2"/>
    </font>
    <font>
      <sz val="10.5"/>
      <color rgb="FFFF0000"/>
      <name val="Arial"/>
      <family val="2"/>
    </font>
    <font>
      <b/>
      <sz val="10.5"/>
      <color theme="0"/>
      <name val="Arial"/>
      <family val="2"/>
    </font>
    <font>
      <b/>
      <sz val="12"/>
      <name val="Arial"/>
      <family val="2"/>
    </font>
    <font>
      <sz val="14"/>
      <name val="Arial"/>
      <family val="2"/>
    </font>
    <font>
      <b/>
      <sz val="14"/>
      <name val="Arial"/>
      <family val="2"/>
    </font>
    <font>
      <sz val="12"/>
      <name val="Arial"/>
      <family val="2"/>
    </font>
    <font>
      <sz val="10.5"/>
      <color theme="0"/>
      <name val="Arial"/>
      <family val="2"/>
    </font>
    <font>
      <sz val="10.5"/>
      <name val="Arial"/>
      <family val="2"/>
    </font>
    <font>
      <b/>
      <sz val="10.5"/>
      <name val="Arial"/>
      <family val="2"/>
    </font>
    <font>
      <sz val="8.5"/>
      <name val="Arial"/>
      <family val="2"/>
    </font>
    <font>
      <sz val="9"/>
      <color indexed="81"/>
      <name val="Segoe UI"/>
      <family val="2"/>
    </font>
    <font>
      <b/>
      <sz val="9"/>
      <color indexed="81"/>
      <name val="Segoe UI"/>
      <family val="2"/>
    </font>
    <font>
      <sz val="8.5"/>
      <color theme="1"/>
      <name val="Arial"/>
      <family val="2"/>
    </font>
    <font>
      <sz val="14"/>
      <color theme="1"/>
      <name val="Arial"/>
      <family val="2"/>
    </font>
    <font>
      <b/>
      <sz val="10"/>
      <color rgb="FF0D7C04"/>
      <name val="Arial"/>
      <family val="2"/>
    </font>
    <font>
      <sz val="10"/>
      <name val="Arial"/>
      <family val="2"/>
    </font>
    <font>
      <b/>
      <sz val="10"/>
      <color rgb="FFFF0000"/>
      <name val="Arial"/>
      <family val="2"/>
    </font>
    <font>
      <b/>
      <sz val="10"/>
      <color rgb="FF00B0F0"/>
      <name val="Arial"/>
      <family val="2"/>
    </font>
    <font>
      <b/>
      <sz val="10"/>
      <color theme="1"/>
      <name val="Arial"/>
      <family val="2"/>
    </font>
    <font>
      <u/>
      <sz val="10.5"/>
      <color theme="10"/>
      <name val="Arial"/>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9645"/>
        <bgColor indexed="64"/>
      </patternFill>
    </fill>
    <fill>
      <patternFill patternType="solid">
        <fgColor theme="0"/>
        <bgColor indexed="64"/>
      </patternFill>
    </fill>
    <fill>
      <patternFill patternType="solid">
        <fgColor theme="0" tint="-4.9989318521683403E-2"/>
        <bgColor indexed="64"/>
      </patternFill>
    </fill>
  </fills>
  <borders count="44">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auto="1"/>
      </bottom>
      <diagonal/>
    </border>
    <border>
      <left/>
      <right/>
      <top/>
      <bottom style="medium">
        <color auto="1"/>
      </bottom>
      <diagonal/>
    </border>
    <border>
      <left style="thin">
        <color theme="0" tint="-0.34998626667073579"/>
      </left>
      <right style="thin">
        <color theme="0" tint="-0.14996795556505021"/>
      </right>
      <top style="thin">
        <color theme="0" tint="-0.34998626667073579"/>
      </top>
      <bottom style="thin">
        <color theme="0" tint="-0.14996795556505021"/>
      </bottom>
      <diagonal/>
    </border>
    <border>
      <left style="thin">
        <color theme="0" tint="-0.14996795556505021"/>
      </left>
      <right style="thin">
        <color theme="0" tint="-0.14996795556505021"/>
      </right>
      <top style="thin">
        <color theme="0" tint="-0.34998626667073579"/>
      </top>
      <bottom style="thin">
        <color theme="0" tint="-0.14996795556505021"/>
      </bottom>
      <diagonal/>
    </border>
    <border>
      <left style="thin">
        <color theme="0" tint="-0.14996795556505021"/>
      </left>
      <right style="thin">
        <color theme="0" tint="-0.34998626667073579"/>
      </right>
      <top style="thin">
        <color theme="0" tint="-0.34998626667073579"/>
      </top>
      <bottom style="thin">
        <color theme="0" tint="-0.14996795556505021"/>
      </bottom>
      <diagonal/>
    </border>
    <border>
      <left style="thin">
        <color theme="0" tint="-0.34998626667073579"/>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34998626667073579"/>
      </right>
      <top style="thin">
        <color theme="0" tint="-0.14996795556505021"/>
      </top>
      <bottom style="thin">
        <color theme="0" tint="-0.14996795556505021"/>
      </bottom>
      <diagonal/>
    </border>
    <border>
      <left style="thin">
        <color theme="0" tint="-0.34998626667073579"/>
      </left>
      <right style="thin">
        <color theme="0" tint="-0.14996795556505021"/>
      </right>
      <top style="thin">
        <color theme="0" tint="-0.14996795556505021"/>
      </top>
      <bottom style="thin">
        <color theme="0" tint="-0.34998626667073579"/>
      </bottom>
      <diagonal/>
    </border>
    <border>
      <left style="thin">
        <color theme="0" tint="-0.14996795556505021"/>
      </left>
      <right style="thin">
        <color theme="0" tint="-0.14996795556505021"/>
      </right>
      <top style="thin">
        <color theme="0" tint="-0.14996795556505021"/>
      </top>
      <bottom style="thin">
        <color theme="0" tint="-0.34998626667073579"/>
      </bottom>
      <diagonal/>
    </border>
    <border>
      <left style="thin">
        <color theme="0" tint="-0.14996795556505021"/>
      </left>
      <right style="thin">
        <color theme="0" tint="-0.34998626667073579"/>
      </right>
      <top style="thin">
        <color theme="0" tint="-0.14996795556505021"/>
      </top>
      <bottom style="thin">
        <color theme="0" tint="-0.34998626667073579"/>
      </bottom>
      <diagonal/>
    </border>
    <border>
      <left style="thin">
        <color rgb="FF009645"/>
      </left>
      <right style="thin">
        <color theme="0"/>
      </right>
      <top style="thin">
        <color rgb="FF009645"/>
      </top>
      <bottom style="thin">
        <color rgb="FF009645"/>
      </bottom>
      <diagonal/>
    </border>
    <border>
      <left style="thin">
        <color theme="0"/>
      </left>
      <right style="thin">
        <color theme="0"/>
      </right>
      <top style="thin">
        <color rgb="FF009645"/>
      </top>
      <bottom style="thin">
        <color rgb="FF009645"/>
      </bottom>
      <diagonal/>
    </border>
    <border>
      <left style="thin">
        <color theme="0"/>
      </left>
      <right style="thin">
        <color rgb="FF009645"/>
      </right>
      <top style="thin">
        <color rgb="FF009645"/>
      </top>
      <bottom style="thin">
        <color rgb="FF009645"/>
      </bottom>
      <diagonal/>
    </border>
    <border>
      <left style="thin">
        <color theme="0" tint="-0.34998626667073579"/>
      </left>
      <right style="thin">
        <color theme="0" tint="-0.14996795556505021"/>
      </right>
      <top style="thin">
        <color rgb="FF009645"/>
      </top>
      <bottom style="thin">
        <color theme="0" tint="-0.14996795556505021"/>
      </bottom>
      <diagonal/>
    </border>
    <border>
      <left style="thin">
        <color theme="0" tint="-0.14996795556505021"/>
      </left>
      <right style="thin">
        <color theme="0" tint="-0.14996795556505021"/>
      </right>
      <top style="thin">
        <color rgb="FF009645"/>
      </top>
      <bottom style="thin">
        <color theme="0" tint="-0.14996795556505021"/>
      </bottom>
      <diagonal/>
    </border>
    <border>
      <left style="thin">
        <color theme="0" tint="-0.14996795556505021"/>
      </left>
      <right style="thin">
        <color theme="0" tint="-0.34998626667073579"/>
      </right>
      <top style="thin">
        <color rgb="FF009645"/>
      </top>
      <bottom style="thin">
        <color theme="0" tint="-0.14996795556505021"/>
      </bottom>
      <diagonal/>
    </border>
    <border>
      <left style="thin">
        <color theme="0" tint="-0.34998626667073579"/>
      </left>
      <right style="thin">
        <color theme="0" tint="-0.14996795556505021"/>
      </right>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right/>
      <top style="thin">
        <color rgb="FF009645"/>
      </top>
      <bottom style="thin">
        <color rgb="FF009645"/>
      </bottom>
      <diagonal/>
    </border>
    <border>
      <left/>
      <right/>
      <top style="thin">
        <color rgb="FF009645"/>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34998626667073579"/>
      </top>
      <bottom style="thin">
        <color theme="0" tint="-0.14996795556505021"/>
      </bottom>
      <diagonal/>
    </border>
    <border>
      <left/>
      <right style="thin">
        <color theme="0" tint="-0.14996795556505021"/>
      </right>
      <top style="thin">
        <color theme="0" tint="-0.14996795556505021"/>
      </top>
      <bottom style="thin">
        <color theme="0" tint="-0.34998626667073579"/>
      </bottom>
      <diagonal/>
    </border>
    <border>
      <left style="thin">
        <color theme="0"/>
      </left>
      <right style="thin">
        <color theme="0" tint="-0.34998626667073579"/>
      </right>
      <top style="thin">
        <color rgb="FF009645"/>
      </top>
      <bottom style="thin">
        <color rgb="FF009645"/>
      </bottom>
      <diagonal/>
    </border>
    <border>
      <left style="thin">
        <color theme="0" tint="-0.34998626667073579"/>
      </left>
      <right style="thin">
        <color theme="0" tint="-0.34998626667073579"/>
      </right>
      <top style="thin">
        <color theme="0" tint="-0.14996795556505021"/>
      </top>
      <bottom/>
      <diagonal/>
    </border>
    <border>
      <left style="thin">
        <color theme="0" tint="-0.34998626667073579"/>
      </left>
      <right style="thin">
        <color theme="0" tint="-0.34998626667073579"/>
      </right>
      <top style="thin">
        <color theme="0" tint="-0.14996795556505021"/>
      </top>
      <bottom style="thin">
        <color theme="0" tint="-0.14996795556505021"/>
      </bottom>
      <diagonal/>
    </border>
    <border>
      <left style="thin">
        <color theme="0" tint="-0.14996795556505021"/>
      </left>
      <right style="thin">
        <color theme="0" tint="-0.34998626667073579"/>
      </right>
      <top/>
      <bottom style="thin">
        <color theme="0" tint="-0.14996795556505021"/>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s>
  <cellStyleXfs count="46">
    <xf numFmtId="0" fontId="0" fillId="0" borderId="0"/>
    <xf numFmtId="0" fontId="4" fillId="0" borderId="0" applyNumberFormat="0" applyFill="0" applyBorder="0" applyAlignment="0" applyProtection="0"/>
    <xf numFmtId="0" fontId="18" fillId="0" borderId="7" applyNumberFormat="0" applyFill="0" applyAlignment="0" applyProtection="0"/>
    <xf numFmtId="0" fontId="17" fillId="0" borderId="7" applyNumberFormat="0" applyFill="0" applyAlignment="0" applyProtection="0"/>
    <xf numFmtId="0" fontId="16" fillId="0" borderId="8" applyNumberFormat="0" applyFill="0" applyAlignment="0" applyProtection="0"/>
    <xf numFmtId="0" fontId="19" fillId="0" borderId="0" applyNumberFormat="0" applyFill="0" applyBorder="0" applyAlignment="0" applyProtection="0"/>
    <xf numFmtId="0" fontId="6" fillId="2" borderId="0" applyNumberFormat="0" applyBorder="0" applyAlignment="0" applyProtection="0"/>
    <xf numFmtId="0" fontId="8" fillId="3" borderId="0" applyNumberFormat="0" applyBorder="0" applyAlignment="0" applyProtection="0"/>
    <xf numFmtId="0" fontId="7" fillId="4" borderId="0" applyNumberFormat="0" applyBorder="0" applyAlignment="0" applyProtection="0"/>
    <xf numFmtId="0" fontId="11" fillId="5" borderId="1" applyNumberFormat="0" applyAlignment="0" applyProtection="0"/>
    <xf numFmtId="0" fontId="9" fillId="6" borderId="2" applyNumberFormat="0" applyAlignment="0" applyProtection="0"/>
    <xf numFmtId="0" fontId="10" fillId="6" borderId="1" applyNumberFormat="0" applyAlignment="0" applyProtection="0"/>
    <xf numFmtId="0" fontId="13" fillId="0" borderId="3" applyNumberFormat="0" applyFill="0" applyAlignment="0" applyProtection="0"/>
    <xf numFmtId="0" fontId="15" fillId="7" borderId="4" applyNumberFormat="0" applyAlignment="0" applyProtection="0"/>
    <xf numFmtId="0" fontId="14" fillId="0" borderId="0" applyNumberFormat="0" applyFill="0" applyBorder="0" applyAlignment="0" applyProtection="0"/>
    <xf numFmtId="0" fontId="2" fillId="8" borderId="5" applyNumberFormat="0" applyAlignment="0" applyProtection="0"/>
    <xf numFmtId="0" fontId="12" fillId="0" borderId="0" applyNumberFormat="0" applyFill="0" applyBorder="0" applyAlignment="0" applyProtection="0"/>
    <xf numFmtId="0" fontId="3" fillId="0" borderId="6" applyNumberFormat="0" applyFill="0" applyAlignment="0" applyProtection="0"/>
    <xf numFmtId="0" fontId="20"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0" fillId="32" borderId="0" applyNumberFormat="0" applyBorder="0" applyAlignment="0" applyProtection="0"/>
    <xf numFmtId="0" fontId="4" fillId="0" borderId="0">
      <alignment vertical="top"/>
    </xf>
    <xf numFmtId="0" fontId="5" fillId="33" borderId="0">
      <alignment wrapText="1"/>
    </xf>
    <xf numFmtId="0" fontId="5" fillId="33" borderId="0">
      <alignment horizontal="center" textRotation="90" wrapText="1"/>
    </xf>
    <xf numFmtId="0" fontId="33" fillId="0" borderId="0" applyNumberFormat="0" applyFill="0" applyBorder="0" applyAlignment="0" applyProtection="0"/>
  </cellStyleXfs>
  <cellXfs count="80">
    <xf numFmtId="0" fontId="0" fillId="0" borderId="0" xfId="0"/>
    <xf numFmtId="0" fontId="18" fillId="34" borderId="0" xfId="42" applyFont="1" applyFill="1" applyAlignment="1">
      <alignment horizontal="left" vertical="center"/>
    </xf>
    <xf numFmtId="0" fontId="21" fillId="34" borderId="0" xfId="0" applyFont="1" applyFill="1" applyAlignment="1">
      <alignment horizontal="left" vertical="center"/>
    </xf>
    <xf numFmtId="0" fontId="22" fillId="34" borderId="0" xfId="0" applyFont="1" applyFill="1" applyAlignment="1">
      <alignment horizontal="left" vertical="center"/>
    </xf>
    <xf numFmtId="0" fontId="23" fillId="35" borderId="10" xfId="0" applyFont="1" applyFill="1" applyBorder="1" applyAlignment="1" applyProtection="1">
      <alignment horizontal="left" vertical="center" wrapText="1"/>
      <protection locked="0"/>
    </xf>
    <xf numFmtId="0" fontId="23" fillId="35" borderId="11" xfId="0" applyFont="1" applyFill="1" applyBorder="1" applyAlignment="1" applyProtection="1">
      <alignment horizontal="left" vertical="center" wrapText="1"/>
      <protection locked="0"/>
    </xf>
    <xf numFmtId="0" fontId="23" fillId="35" borderId="13" xfId="0" applyFont="1" applyFill="1" applyBorder="1" applyAlignment="1" applyProtection="1">
      <alignment horizontal="left" vertical="center" wrapText="1"/>
      <protection locked="0"/>
    </xf>
    <xf numFmtId="0" fontId="23" fillId="35" borderId="14" xfId="0" applyFont="1" applyFill="1" applyBorder="1" applyAlignment="1" applyProtection="1">
      <alignment horizontal="left" vertical="center" wrapText="1"/>
      <protection locked="0"/>
    </xf>
    <xf numFmtId="0" fontId="23" fillId="35" borderId="16" xfId="0" applyFont="1" applyFill="1" applyBorder="1" applyAlignment="1" applyProtection="1">
      <alignment horizontal="left" vertical="center" wrapText="1"/>
      <protection locked="0"/>
    </xf>
    <xf numFmtId="0" fontId="23" fillId="35" borderId="17" xfId="0" applyFont="1" applyFill="1" applyBorder="1" applyAlignment="1" applyProtection="1">
      <alignment horizontal="left" vertical="center" wrapText="1"/>
      <protection locked="0"/>
    </xf>
    <xf numFmtId="0" fontId="23" fillId="35" borderId="22" xfId="0" applyFont="1" applyFill="1" applyBorder="1" applyAlignment="1" applyProtection="1">
      <alignment horizontal="left" vertical="center" wrapText="1"/>
      <protection locked="0"/>
    </xf>
    <xf numFmtId="0" fontId="23" fillId="35" borderId="23" xfId="0" applyFont="1" applyFill="1" applyBorder="1" applyAlignment="1" applyProtection="1">
      <alignment horizontal="left" vertical="center" wrapText="1"/>
      <protection locked="0"/>
    </xf>
    <xf numFmtId="0" fontId="21" fillId="34" borderId="0" xfId="43" applyFont="1" applyFill="1" applyAlignment="1">
      <alignment horizontal="left" vertical="top" wrapText="1"/>
    </xf>
    <xf numFmtId="0" fontId="21" fillId="34" borderId="0" xfId="0" applyFont="1" applyFill="1" applyAlignment="1">
      <alignment horizontal="left" vertical="top" wrapText="1"/>
    </xf>
    <xf numFmtId="0" fontId="4" fillId="34" borderId="0" xfId="42" applyFill="1" applyAlignment="1">
      <alignment horizontal="left" vertical="center"/>
    </xf>
    <xf numFmtId="0" fontId="20" fillId="33" borderId="18" xfId="0" applyFont="1" applyFill="1" applyBorder="1" applyAlignment="1">
      <alignment horizontal="left" vertical="center" wrapText="1"/>
    </xf>
    <xf numFmtId="0" fontId="20" fillId="33" borderId="19" xfId="0" applyFont="1" applyFill="1" applyBorder="1" applyAlignment="1">
      <alignment horizontal="left" vertical="center" wrapText="1"/>
    </xf>
    <xf numFmtId="0" fontId="20" fillId="33" borderId="20" xfId="0" applyFont="1" applyFill="1" applyBorder="1" applyAlignment="1">
      <alignment horizontal="left" vertical="center" wrapText="1"/>
    </xf>
    <xf numFmtId="0" fontId="23" fillId="34" borderId="22" xfId="0" applyFont="1" applyFill="1" applyBorder="1" applyAlignment="1">
      <alignment horizontal="left" vertical="center" wrapText="1"/>
    </xf>
    <xf numFmtId="0" fontId="23" fillId="34" borderId="13" xfId="0" applyFont="1" applyFill="1" applyBorder="1" applyAlignment="1">
      <alignment horizontal="left" vertical="center" wrapText="1"/>
    </xf>
    <xf numFmtId="0" fontId="23" fillId="34" borderId="10" xfId="0" applyFont="1" applyFill="1" applyBorder="1" applyAlignment="1">
      <alignment horizontal="left" vertical="center" wrapText="1"/>
    </xf>
    <xf numFmtId="0" fontId="26" fillId="34" borderId="13" xfId="0" applyFont="1" applyFill="1" applyBorder="1" applyAlignment="1">
      <alignment horizontal="left" vertical="center" wrapText="1"/>
    </xf>
    <xf numFmtId="0" fontId="21" fillId="34" borderId="0" xfId="43" applyFont="1" applyFill="1" applyAlignment="1">
      <alignment vertical="top" wrapText="1"/>
    </xf>
    <xf numFmtId="0" fontId="20" fillId="33" borderId="26" xfId="0" applyFont="1" applyFill="1" applyBorder="1" applyAlignment="1">
      <alignment horizontal="left" vertical="center" wrapText="1"/>
    </xf>
    <xf numFmtId="0" fontId="23" fillId="34" borderId="27" xfId="0" applyFont="1" applyFill="1" applyBorder="1" applyAlignment="1">
      <alignment horizontal="left" vertical="center" wrapText="1"/>
    </xf>
    <xf numFmtId="0" fontId="23" fillId="34" borderId="28" xfId="0" applyFont="1" applyFill="1" applyBorder="1" applyAlignment="1">
      <alignment horizontal="left" vertical="center" wrapText="1"/>
    </xf>
    <xf numFmtId="0" fontId="23" fillId="34" borderId="29" xfId="0" applyFont="1" applyFill="1" applyBorder="1" applyAlignment="1">
      <alignment horizontal="left" vertical="center" wrapText="1"/>
    </xf>
    <xf numFmtId="0" fontId="23" fillId="34" borderId="30" xfId="0" applyFont="1" applyFill="1" applyBorder="1" applyAlignment="1">
      <alignment horizontal="left" vertical="center" wrapText="1"/>
    </xf>
    <xf numFmtId="0" fontId="26" fillId="34" borderId="29" xfId="0" applyFont="1" applyFill="1" applyBorder="1" applyAlignment="1">
      <alignment horizontal="left" vertical="center" wrapText="1"/>
    </xf>
    <xf numFmtId="0" fontId="23" fillId="34" borderId="31" xfId="0" applyFont="1" applyFill="1" applyBorder="1" applyAlignment="1">
      <alignment horizontal="left" vertical="center" wrapText="1"/>
    </xf>
    <xf numFmtId="0" fontId="26" fillId="34" borderId="31" xfId="0" applyFont="1" applyFill="1" applyBorder="1" applyAlignment="1">
      <alignment horizontal="left" vertical="center" wrapText="1"/>
    </xf>
    <xf numFmtId="0" fontId="20" fillId="33" borderId="32" xfId="0" applyFont="1" applyFill="1" applyBorder="1" applyAlignment="1">
      <alignment horizontal="left" vertical="center" wrapText="1"/>
    </xf>
    <xf numFmtId="0" fontId="23" fillId="34" borderId="34" xfId="0" applyFont="1" applyFill="1" applyBorder="1" applyAlignment="1">
      <alignment horizontal="left" vertical="center" wrapText="1"/>
    </xf>
    <xf numFmtId="0" fontId="27" fillId="34" borderId="0" xfId="42" applyFont="1" applyFill="1" applyAlignment="1">
      <alignment horizontal="left" vertical="center"/>
    </xf>
    <xf numFmtId="0" fontId="2" fillId="34" borderId="0" xfId="0" applyFont="1" applyFill="1" applyAlignment="1">
      <alignment horizontal="left" vertical="center"/>
    </xf>
    <xf numFmtId="0" fontId="0" fillId="34" borderId="0" xfId="0" applyFill="1" applyAlignment="1">
      <alignment horizontal="left" vertical="center"/>
    </xf>
    <xf numFmtId="0" fontId="1" fillId="34" borderId="0" xfId="0" applyFont="1" applyFill="1" applyAlignment="1">
      <alignment horizontal="right" vertical="center"/>
    </xf>
    <xf numFmtId="0" fontId="28" fillId="34" borderId="0" xfId="0" applyFont="1" applyFill="1" applyAlignment="1">
      <alignment horizontal="center" vertical="center"/>
    </xf>
    <xf numFmtId="0" fontId="1" fillId="34" borderId="0" xfId="0" applyFont="1" applyFill="1" applyAlignment="1">
      <alignment horizontal="left" vertical="center"/>
    </xf>
    <xf numFmtId="0" fontId="1" fillId="34" borderId="0" xfId="0" applyFont="1" applyFill="1" applyAlignment="1">
      <alignment vertical="center"/>
    </xf>
    <xf numFmtId="0" fontId="29" fillId="34" borderId="0" xfId="0" applyFont="1" applyFill="1" applyAlignment="1">
      <alignment horizontal="left" vertical="center"/>
    </xf>
    <xf numFmtId="0" fontId="30" fillId="34" borderId="0" xfId="0" applyFont="1" applyFill="1" applyAlignment="1">
      <alignment horizontal="center" vertical="center"/>
    </xf>
    <xf numFmtId="0" fontId="33" fillId="34" borderId="0" xfId="45" applyFill="1" applyAlignment="1">
      <alignment horizontal="left" vertical="top"/>
    </xf>
    <xf numFmtId="0" fontId="23" fillId="34" borderId="25" xfId="0" applyFont="1" applyFill="1" applyBorder="1" applyAlignment="1">
      <alignment horizontal="left" vertical="center" wrapText="1"/>
    </xf>
    <xf numFmtId="0" fontId="23" fillId="35" borderId="25" xfId="0" applyFont="1" applyFill="1" applyBorder="1" applyAlignment="1" applyProtection="1">
      <alignment horizontal="left" vertical="center" wrapText="1"/>
      <protection locked="0"/>
    </xf>
    <xf numFmtId="0" fontId="23" fillId="35" borderId="35" xfId="0" applyFont="1" applyFill="1" applyBorder="1" applyAlignment="1" applyProtection="1">
      <alignment horizontal="left" vertical="center" wrapText="1"/>
      <protection locked="0"/>
    </xf>
    <xf numFmtId="0" fontId="26" fillId="34" borderId="30" xfId="0" applyFont="1" applyFill="1" applyBorder="1" applyAlignment="1">
      <alignment horizontal="left" vertical="top" wrapText="1"/>
    </xf>
    <xf numFmtId="0" fontId="21" fillId="34" borderId="36" xfId="0" applyFont="1" applyFill="1" applyBorder="1" applyAlignment="1">
      <alignment horizontal="left" vertical="center"/>
    </xf>
    <xf numFmtId="0" fontId="2" fillId="34" borderId="37" xfId="0" applyFont="1" applyFill="1" applyBorder="1" applyAlignment="1">
      <alignment horizontal="left" vertical="center"/>
    </xf>
    <xf numFmtId="0" fontId="21" fillId="34" borderId="37" xfId="0" applyFont="1" applyFill="1" applyBorder="1" applyAlignment="1">
      <alignment horizontal="left" vertical="center"/>
    </xf>
    <xf numFmtId="0" fontId="0" fillId="34" borderId="37" xfId="0" applyFill="1" applyBorder="1" applyAlignment="1">
      <alignment horizontal="left" vertical="center"/>
    </xf>
    <xf numFmtId="0" fontId="21" fillId="34" borderId="38" xfId="0" applyFont="1" applyFill="1" applyBorder="1" applyAlignment="1">
      <alignment horizontal="left" vertical="center"/>
    </xf>
    <xf numFmtId="0" fontId="21" fillId="34" borderId="39" xfId="0" applyFont="1" applyFill="1" applyBorder="1" applyAlignment="1">
      <alignment horizontal="left" vertical="center"/>
    </xf>
    <xf numFmtId="0" fontId="21" fillId="34" borderId="40" xfId="0" applyFont="1" applyFill="1" applyBorder="1" applyAlignment="1">
      <alignment horizontal="left" vertical="center"/>
    </xf>
    <xf numFmtId="0" fontId="32" fillId="34" borderId="39" xfId="0" applyFont="1" applyFill="1" applyBorder="1" applyAlignment="1">
      <alignment horizontal="left" vertical="center"/>
    </xf>
    <xf numFmtId="0" fontId="29" fillId="34" borderId="40" xfId="0" applyFont="1" applyFill="1" applyBorder="1" applyAlignment="1">
      <alignment horizontal="left" vertical="center"/>
    </xf>
    <xf numFmtId="0" fontId="32" fillId="34" borderId="39" xfId="0" applyFont="1" applyFill="1" applyBorder="1" applyAlignment="1">
      <alignment horizontal="left" vertical="center" wrapText="1"/>
    </xf>
    <xf numFmtId="0" fontId="32" fillId="34" borderId="41" xfId="0" applyFont="1" applyFill="1" applyBorder="1" applyAlignment="1">
      <alignment horizontal="left" vertical="center"/>
    </xf>
    <xf numFmtId="0" fontId="1" fillId="34" borderId="42" xfId="0" applyFont="1" applyFill="1" applyBorder="1" applyAlignment="1">
      <alignment horizontal="right" vertical="center"/>
    </xf>
    <xf numFmtId="0" fontId="31" fillId="34" borderId="42" xfId="0" applyFont="1" applyFill="1" applyBorder="1" applyAlignment="1">
      <alignment horizontal="center" vertical="center"/>
    </xf>
    <xf numFmtId="0" fontId="1" fillId="34" borderId="42" xfId="0" applyFont="1" applyFill="1" applyBorder="1" applyAlignment="1">
      <alignment horizontal="left" vertical="center"/>
    </xf>
    <xf numFmtId="0" fontId="1" fillId="34" borderId="42" xfId="0" applyFont="1" applyFill="1" applyBorder="1" applyAlignment="1">
      <alignment vertical="center"/>
    </xf>
    <xf numFmtId="0" fontId="29" fillId="34" borderId="42" xfId="0" applyFont="1" applyFill="1" applyBorder="1" applyAlignment="1">
      <alignment horizontal="left" vertical="center"/>
    </xf>
    <xf numFmtId="0" fontId="29" fillId="34" borderId="43" xfId="0" applyFont="1" applyFill="1" applyBorder="1" applyAlignment="1">
      <alignment horizontal="left" vertical="center"/>
    </xf>
    <xf numFmtId="0" fontId="21" fillId="34" borderId="0" xfId="43" applyFont="1" applyFill="1" applyAlignment="1">
      <alignment horizontal="left" vertical="top" wrapText="1"/>
    </xf>
    <xf numFmtId="0" fontId="21" fillId="34" borderId="0" xfId="43" applyFont="1" applyFill="1" applyAlignment="1">
      <alignment horizontal="left" vertical="top"/>
    </xf>
    <xf numFmtId="0" fontId="21" fillId="34" borderId="0" xfId="0" applyFont="1" applyFill="1" applyAlignment="1">
      <alignment horizontal="center" vertical="center"/>
    </xf>
    <xf numFmtId="0" fontId="0" fillId="34" borderId="0" xfId="43" applyFont="1" applyFill="1" applyAlignment="1">
      <alignment horizontal="left" vertical="top" wrapText="1"/>
    </xf>
    <xf numFmtId="0" fontId="23" fillId="34" borderId="21" xfId="0" applyFont="1" applyFill="1" applyBorder="1" applyAlignment="1">
      <alignment horizontal="center" vertical="center" wrapText="1"/>
    </xf>
    <xf numFmtId="0" fontId="23" fillId="34" borderId="24" xfId="0" applyFont="1" applyFill="1" applyBorder="1" applyAlignment="1">
      <alignment horizontal="center" vertical="center" wrapText="1"/>
    </xf>
    <xf numFmtId="0" fontId="23" fillId="34" borderId="12" xfId="0" applyFont="1" applyFill="1" applyBorder="1" applyAlignment="1">
      <alignment horizontal="center" vertical="center" wrapText="1"/>
    </xf>
    <xf numFmtId="0" fontId="23" fillId="34" borderId="22" xfId="0" applyFont="1" applyFill="1" applyBorder="1" applyAlignment="1">
      <alignment horizontal="center" vertical="center" wrapText="1"/>
    </xf>
    <xf numFmtId="0" fontId="23" fillId="34" borderId="25" xfId="0" applyFont="1" applyFill="1" applyBorder="1" applyAlignment="1">
      <alignment horizontal="center" vertical="center" wrapText="1"/>
    </xf>
    <xf numFmtId="0" fontId="23" fillId="34" borderId="13" xfId="0" applyFont="1" applyFill="1" applyBorder="1" applyAlignment="1">
      <alignment horizontal="center" vertical="center" wrapText="1"/>
    </xf>
    <xf numFmtId="0" fontId="23" fillId="34" borderId="9" xfId="0" applyFont="1" applyFill="1" applyBorder="1" applyAlignment="1">
      <alignment horizontal="center" vertical="center" wrapText="1"/>
    </xf>
    <xf numFmtId="0" fontId="23" fillId="34" borderId="10" xfId="0" applyFont="1" applyFill="1" applyBorder="1" applyAlignment="1">
      <alignment horizontal="center" vertical="center" wrapText="1"/>
    </xf>
    <xf numFmtId="0" fontId="23" fillId="34" borderId="15" xfId="0" applyFont="1" applyFill="1" applyBorder="1" applyAlignment="1">
      <alignment horizontal="center" vertical="center" wrapText="1"/>
    </xf>
    <xf numFmtId="0" fontId="23" fillId="34" borderId="16" xfId="0" applyFont="1" applyFill="1" applyBorder="1" applyAlignment="1">
      <alignment horizontal="center" vertical="center" wrapText="1"/>
    </xf>
    <xf numFmtId="0" fontId="0" fillId="34" borderId="0" xfId="43" applyFont="1" applyFill="1" applyAlignment="1">
      <alignment horizontal="left" vertical="center" wrapText="1"/>
    </xf>
    <xf numFmtId="0" fontId="23" fillId="35" borderId="33" xfId="0" applyFont="1" applyFill="1" applyBorder="1" applyAlignment="1" applyProtection="1">
      <alignment horizontal="left" vertical="center" wrapText="1"/>
      <protection locked="0"/>
    </xf>
  </cellXfs>
  <cellStyles count="46">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Link" xfId="45" builtinId="8"/>
    <cellStyle name="Neutral" xfId="8" builtinId="28" customBuiltin="1"/>
    <cellStyle name="Notiz" xfId="15" builtinId="10" customBuiltin="1"/>
    <cellStyle name="Schlecht" xfId="7" builtinId="27" customBuiltin="1"/>
    <cellStyle name="SG SpaltenKopf" xfId="43" xr:uid="{00000000-0005-0000-0000-000022000000}"/>
    <cellStyle name="SG sSpaltenKopf" xfId="44" xr:uid="{00000000-0005-0000-0000-000023000000}"/>
    <cellStyle name="SG Titel" xfId="42" xr:uid="{00000000-0005-0000-0000-000024000000}"/>
    <cellStyle name="Standard" xfId="0" builtinId="0" customBuiltin="1"/>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6">
    <dxf>
      <fill>
        <patternFill>
          <bgColor rgb="FFDAFAD9"/>
        </patternFill>
      </fill>
    </dxf>
    <dxf>
      <fill>
        <patternFill>
          <bgColor rgb="FFE7F7FF"/>
        </patternFill>
      </fill>
    </dxf>
    <dxf>
      <fill>
        <patternFill>
          <bgColor rgb="FFFFD5D5"/>
        </patternFill>
      </fill>
    </dxf>
    <dxf>
      <fill>
        <patternFill>
          <bgColor rgb="FFDAFAD9"/>
        </patternFill>
      </fill>
    </dxf>
    <dxf>
      <fill>
        <patternFill>
          <bgColor rgb="FFE7F7FF"/>
        </patternFill>
      </fill>
    </dxf>
    <dxf>
      <fill>
        <patternFill>
          <bgColor rgb="FFFFD5D5"/>
        </patternFill>
      </fill>
    </dxf>
  </dxfs>
  <tableStyles count="0" defaultTableStyle="TableStyleMedium9" defaultPivotStyle="PivotStyleLight16"/>
  <colors>
    <mruColors>
      <color rgb="FF0D7C04"/>
      <color rgb="FFE7F7FF"/>
      <color rgb="FFDAFAD9"/>
      <color rgb="FFFFFFDD"/>
      <color rgb="FFFFF3F3"/>
      <color rgb="FFEAF6EA"/>
      <color rgb="FFDAEEDA"/>
      <color rgb="FFDAEEE1"/>
      <color rgb="FFC8E6D3"/>
      <color rgb="FF7EC4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'Fragen Rahmenbedingungen'!$A$1</c:f>
          <c:strCache>
            <c:ptCount val="1"/>
            <c:pt idx="0">
              <c:v>Rahmenbedingungen</c:v>
            </c:pt>
          </c:strCache>
        </c:strRef>
      </c:tx>
      <c:layout>
        <c:manualLayout>
          <c:xMode val="edge"/>
          <c:yMode val="edge"/>
          <c:x val="0.32944876939636675"/>
          <c:y val="3.8532114545357436E-4"/>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de-DE"/>
        </a:p>
      </c:txPr>
    </c:title>
    <c:autoTitleDeleted val="0"/>
    <c:plotArea>
      <c:layout>
        <c:manualLayout>
          <c:layoutTarget val="inner"/>
          <c:xMode val="edge"/>
          <c:yMode val="edge"/>
          <c:x val="0.21730051999375469"/>
          <c:y val="0.13952337962962963"/>
          <c:w val="0.56816984739336196"/>
          <c:h val="0.6862949074074074"/>
        </c:manualLayout>
      </c:layout>
      <c:radarChart>
        <c:radarStyle val="filled"/>
        <c:varyColors val="0"/>
        <c:ser>
          <c:idx val="0"/>
          <c:order val="0"/>
          <c:tx>
            <c:strRef>
              <c:f>'Fragen Rahmenbedingungen'!$I$7</c:f>
              <c:strCache>
                <c:ptCount val="1"/>
                <c:pt idx="0">
                  <c:v>IST-Zustand</c:v>
                </c:pt>
              </c:strCache>
            </c:strRef>
          </c:tx>
          <c:spPr>
            <a:solidFill>
              <a:srgbClr val="009473">
                <a:alpha val="60000"/>
              </a:srgbClr>
            </a:solidFill>
            <a:ln>
              <a:solidFill>
                <a:srgbClr val="009473"/>
              </a:solidFill>
            </a:ln>
            <a:effectLst/>
          </c:spPr>
          <c:cat>
            <c:multiLvlStrRef>
              <c:extLst>
                <c:ext xmlns:c15="http://schemas.microsoft.com/office/drawing/2012/chart" uri="{02D57815-91ED-43cb-92C2-25804820EDAC}">
                  <c15:fullRef>
                    <c15:sqref>'Fragen Rahmenbedingungen'!$A$8:$B$28</c15:sqref>
                  </c15:fullRef>
                </c:ext>
              </c:extLst>
              <c:f>('Fragen Rahmenbedingungen'!$A$8:$B$8,'Fragen Rahmenbedingungen'!$A$13:$B$13,'Fragen Rahmenbedingungen'!$A$17:$B$17,'Fragen Rahmenbedingungen'!$A$26:$B$26)</c:f>
              <c:multiLvlStrCache>
                <c:ptCount val="4"/>
                <c:lvl>
                  <c:pt idx="0">
                    <c:v>Grundlagen</c:v>
                  </c:pt>
                  <c:pt idx="1">
                    <c:v>Koordination und  Vernetzung</c:v>
                  </c:pt>
                  <c:pt idx="2">
                    <c:v>Finanzierung</c:v>
                  </c:pt>
                  <c:pt idx="3">
                    <c:v>Qualität und Weiterbildung</c:v>
                  </c:pt>
                </c:lvl>
                <c:lvl>
                  <c:pt idx="0">
                    <c:v>R1</c:v>
                  </c:pt>
                  <c:pt idx="1">
                    <c:v>R2</c:v>
                  </c:pt>
                  <c:pt idx="2">
                    <c:v>R3</c:v>
                  </c:pt>
                  <c:pt idx="3">
                    <c:v>R4</c:v>
                  </c:pt>
                </c:lvl>
              </c:multiLvlStrCache>
            </c:multiLvlStrRef>
          </c:cat>
          <c:val>
            <c:numRef>
              <c:extLst>
                <c:ext xmlns:c15="http://schemas.microsoft.com/office/drawing/2012/chart" uri="{02D57815-91ED-43cb-92C2-25804820EDAC}">
                  <c15:fullRef>
                    <c15:sqref>'Fragen Rahmenbedingungen'!$I$8:$I$28</c15:sqref>
                  </c15:fullRef>
                </c:ext>
              </c:extLst>
              <c:f>('Fragen Rahmenbedingungen'!$I$8,'Fragen Rahmenbedingungen'!$I$13,'Fragen Rahmenbedingungen'!$I$17,'Fragen Rahmenbedingungen'!$I$26)</c:f>
              <c:numCache>
                <c:formatCode>General</c:formatCode>
                <c:ptCount val="4"/>
                <c:pt idx="0">
                  <c:v>1.7999999999999998</c:v>
                </c:pt>
                <c:pt idx="1">
                  <c:v>2.25</c:v>
                </c:pt>
                <c:pt idx="2">
                  <c:v>1.6666666666666665</c:v>
                </c:pt>
                <c:pt idx="3">
                  <c:v>2</c:v>
                </c:pt>
              </c:numCache>
            </c:numRef>
          </c:val>
          <c:extLst>
            <c:ext xmlns:c16="http://schemas.microsoft.com/office/drawing/2014/chart" uri="{C3380CC4-5D6E-409C-BE32-E72D297353CC}">
              <c16:uniqueId val="{00000001-AC20-4872-9A26-EB25DDA570D1}"/>
            </c:ext>
          </c:extLst>
        </c:ser>
        <c:ser>
          <c:idx val="1"/>
          <c:order val="1"/>
          <c:tx>
            <c:strRef>
              <c:f>'Fragen Rahmenbedingungen'!$K$7</c:f>
              <c:strCache>
                <c:ptCount val="1"/>
                <c:pt idx="0">
                  <c:v>Potenzieller Bedarf</c:v>
                </c:pt>
              </c:strCache>
            </c:strRef>
          </c:tx>
          <c:spPr>
            <a:solidFill>
              <a:srgbClr val="F0C05A">
                <a:alpha val="25000"/>
              </a:srgbClr>
            </a:solidFill>
            <a:ln>
              <a:solidFill>
                <a:srgbClr val="F0C05A"/>
              </a:solidFill>
              <a:prstDash val="dash"/>
            </a:ln>
            <a:effectLst/>
          </c:spPr>
          <c:cat>
            <c:multiLvlStrRef>
              <c:extLst>
                <c:ext xmlns:c15="http://schemas.microsoft.com/office/drawing/2012/chart" uri="{02D57815-91ED-43cb-92C2-25804820EDAC}">
                  <c15:fullRef>
                    <c15:sqref>'Fragen Rahmenbedingungen'!$A$8:$B$28</c15:sqref>
                  </c15:fullRef>
                </c:ext>
              </c:extLst>
              <c:f>('Fragen Rahmenbedingungen'!$A$8:$B$8,'Fragen Rahmenbedingungen'!$A$13:$B$13,'Fragen Rahmenbedingungen'!$A$17:$B$17,'Fragen Rahmenbedingungen'!$A$26:$B$26)</c:f>
              <c:multiLvlStrCache>
                <c:ptCount val="4"/>
                <c:lvl>
                  <c:pt idx="0">
                    <c:v>Grundlagen</c:v>
                  </c:pt>
                  <c:pt idx="1">
                    <c:v>Koordination und  Vernetzung</c:v>
                  </c:pt>
                  <c:pt idx="2">
                    <c:v>Finanzierung</c:v>
                  </c:pt>
                  <c:pt idx="3">
                    <c:v>Qualität und Weiterbildung</c:v>
                  </c:pt>
                </c:lvl>
                <c:lvl>
                  <c:pt idx="0">
                    <c:v>R1</c:v>
                  </c:pt>
                  <c:pt idx="1">
                    <c:v>R2</c:v>
                  </c:pt>
                  <c:pt idx="2">
                    <c:v>R3</c:v>
                  </c:pt>
                  <c:pt idx="3">
                    <c:v>R4</c:v>
                  </c:pt>
                </c:lvl>
              </c:multiLvlStrCache>
            </c:multiLvlStrRef>
          </c:cat>
          <c:val>
            <c:numRef>
              <c:extLst>
                <c:ext xmlns:c15="http://schemas.microsoft.com/office/drawing/2012/chart" uri="{02D57815-91ED-43cb-92C2-25804820EDAC}">
                  <c15:fullRef>
                    <c15:sqref>'Fragen Rahmenbedingungen'!$K$8:$K$28</c15:sqref>
                  </c15:fullRef>
                </c:ext>
              </c:extLst>
              <c:f>('Fragen Rahmenbedingungen'!$K$8,'Fragen Rahmenbedingungen'!$K$13,'Fragen Rahmenbedingungen'!$K$17,'Fragen Rahmenbedingungen'!$K$26)</c:f>
              <c:numCache>
                <c:formatCode>General</c:formatCode>
                <c:ptCount val="4"/>
                <c:pt idx="0">
                  <c:v>3</c:v>
                </c:pt>
                <c:pt idx="1">
                  <c:v>2.25</c:v>
                </c:pt>
                <c:pt idx="2">
                  <c:v>2</c:v>
                </c:pt>
                <c:pt idx="3">
                  <c:v>3</c:v>
                </c:pt>
              </c:numCache>
            </c:numRef>
          </c:val>
          <c:extLst>
            <c:ext xmlns:c16="http://schemas.microsoft.com/office/drawing/2014/chart" uri="{C3380CC4-5D6E-409C-BE32-E72D297353CC}">
              <c16:uniqueId val="{00000000-AC20-4872-9A26-EB25DDA570D1}"/>
            </c:ext>
          </c:extLst>
        </c:ser>
        <c:dLbls>
          <c:showLegendKey val="0"/>
          <c:showVal val="0"/>
          <c:showCatName val="0"/>
          <c:showSerName val="0"/>
          <c:showPercent val="0"/>
          <c:showBubbleSize val="0"/>
        </c:dLbls>
        <c:axId val="710373336"/>
        <c:axId val="710367432"/>
      </c:radarChart>
      <c:catAx>
        <c:axId val="710373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crossAx val="710367432"/>
        <c:crosses val="autoZero"/>
        <c:auto val="1"/>
        <c:lblAlgn val="ctr"/>
        <c:lblOffset val="100"/>
        <c:noMultiLvlLbl val="0"/>
      </c:catAx>
      <c:valAx>
        <c:axId val="710367432"/>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710373336"/>
        <c:crosses val="autoZero"/>
        <c:crossBetween val="between"/>
        <c:majorUnit val="1"/>
      </c:valAx>
      <c:spPr>
        <a:noFill/>
        <a:ln>
          <a:noFill/>
        </a:ln>
        <a:effectLst/>
      </c:spPr>
    </c:plotArea>
    <c:legend>
      <c:legendPos val="t"/>
      <c:layout>
        <c:manualLayout>
          <c:xMode val="edge"/>
          <c:yMode val="edge"/>
          <c:x val="0.19538315998084699"/>
          <c:y val="0.89752393857271917"/>
          <c:w val="0.61614215220395674"/>
          <c:h val="8.5635649135018338E-2"/>
        </c:manualLayout>
      </c:layou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'Fragen Grundangebot'!$A$1</c:f>
          <c:strCache>
            <c:ptCount val="1"/>
            <c:pt idx="0">
              <c:v>Grundangebot</c:v>
            </c:pt>
          </c:strCache>
        </c:strRef>
      </c:tx>
      <c:layout>
        <c:manualLayout>
          <c:xMode val="edge"/>
          <c:yMode val="edge"/>
          <c:x val="0.38041620668770315"/>
          <c:y val="2.5268518518518535E-3"/>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de-DE"/>
        </a:p>
      </c:txPr>
    </c:title>
    <c:autoTitleDeleted val="0"/>
    <c:plotArea>
      <c:layout>
        <c:manualLayout>
          <c:layoutTarget val="inner"/>
          <c:xMode val="edge"/>
          <c:yMode val="edge"/>
          <c:x val="0.22424039621258796"/>
          <c:y val="0.14691643518518518"/>
          <c:w val="0.57622349192052813"/>
          <c:h val="0.71326550925925936"/>
        </c:manualLayout>
      </c:layout>
      <c:radarChart>
        <c:radarStyle val="filled"/>
        <c:varyColors val="0"/>
        <c:ser>
          <c:idx val="0"/>
          <c:order val="0"/>
          <c:tx>
            <c:strRef>
              <c:f>'Fragen Grundangebot'!$I$7</c:f>
              <c:strCache>
                <c:ptCount val="1"/>
                <c:pt idx="0">
                  <c:v>IST-Zustand</c:v>
                </c:pt>
              </c:strCache>
            </c:strRef>
          </c:tx>
          <c:spPr>
            <a:solidFill>
              <a:srgbClr val="009473">
                <a:alpha val="60000"/>
              </a:srgbClr>
            </a:solidFill>
            <a:ln>
              <a:solidFill>
                <a:srgbClr val="009473"/>
              </a:solidFill>
            </a:ln>
            <a:effectLst/>
          </c:spPr>
          <c:cat>
            <c:multiLvlStrRef>
              <c:extLst>
                <c:ext xmlns:c15="http://schemas.microsoft.com/office/drawing/2012/chart" uri="{02D57815-91ED-43cb-92C2-25804820EDAC}">
                  <c15:fullRef>
                    <c15:sqref>'Fragen Grundangebot'!$A$8:$B$31</c15:sqref>
                  </c15:fullRef>
                </c:ext>
              </c:extLst>
              <c:f>('Fragen Grundangebot'!$A$8:$B$8,'Fragen Grundangebot'!$A$11:$B$11,'Fragen Grundangebot'!$A$15:$B$15,'Fragen Grundangebot'!$A$18:$B$18,'Fragen Grundangebot'!$A$24:$B$24,'Fragen Grundangebot'!$A$26:$B$26,'Fragen Grundangebot'!$A$29:$B$29)</c:f>
              <c:multiLvlStrCache>
                <c:ptCount val="7"/>
                <c:lvl>
                  <c:pt idx="0">
                    <c:v>Mütter- und Väterberatung</c:v>
                  </c:pt>
                  <c:pt idx="1">
                    <c:v>Begegnungsorte</c:v>
                  </c:pt>
                  <c:pt idx="2">
                    <c:v>Erziehungsberatung</c:v>
                  </c:pt>
                  <c:pt idx="3">
                    <c:v>Elternbildung und Elterninformation</c:v>
                  </c:pt>
                  <c:pt idx="4">
                    <c:v>Spezifische Unterstützungs-angebote</c:v>
                  </c:pt>
                  <c:pt idx="5">
                    <c:v>Spielgruppen</c:v>
                  </c:pt>
                  <c:pt idx="6">
                    <c:v>famlienergänzende Betreuungs-
angebote</c:v>
                  </c:pt>
                </c:lvl>
                <c:lvl>
                  <c:pt idx="0">
                    <c:v>G1</c:v>
                  </c:pt>
                  <c:pt idx="1">
                    <c:v>G2</c:v>
                  </c:pt>
                  <c:pt idx="2">
                    <c:v>G3</c:v>
                  </c:pt>
                  <c:pt idx="3">
                    <c:v>G4</c:v>
                  </c:pt>
                  <c:pt idx="4">
                    <c:v>G5</c:v>
                  </c:pt>
                  <c:pt idx="5">
                    <c:v>G6</c:v>
                  </c:pt>
                  <c:pt idx="6">
                    <c:v>G7</c:v>
                  </c:pt>
                </c:lvl>
              </c:multiLvlStrCache>
            </c:multiLvlStrRef>
          </c:cat>
          <c:val>
            <c:numRef>
              <c:extLst>
                <c:ext xmlns:c15="http://schemas.microsoft.com/office/drawing/2012/chart" uri="{02D57815-91ED-43cb-92C2-25804820EDAC}">
                  <c15:fullRef>
                    <c15:sqref>'Fragen Grundangebot'!$I$8:$I$31</c15:sqref>
                  </c15:fullRef>
                </c:ext>
              </c:extLst>
              <c:f>('Fragen Grundangebot'!$I$8,'Fragen Grundangebot'!$I$11,'Fragen Grundangebot'!$I$15,'Fragen Grundangebot'!$I$18,'Fragen Grundangebot'!$I$24,'Fragen Grundangebot'!$I$26,'Fragen Grundangebot'!$I$29)</c:f>
              <c:numCache>
                <c:formatCode>General</c:formatCode>
                <c:ptCount val="7"/>
                <c:pt idx="0">
                  <c:v>1</c:v>
                </c:pt>
                <c:pt idx="1">
                  <c:v>3</c:v>
                </c:pt>
                <c:pt idx="2">
                  <c:v>2</c:v>
                </c:pt>
                <c:pt idx="3">
                  <c:v>2.5</c:v>
                </c:pt>
                <c:pt idx="4">
                  <c:v>1.5</c:v>
                </c:pt>
                <c:pt idx="5">
                  <c:v>1</c:v>
                </c:pt>
                <c:pt idx="6">
                  <c:v>1</c:v>
                </c:pt>
              </c:numCache>
            </c:numRef>
          </c:val>
          <c:extLst>
            <c:ext xmlns:c16="http://schemas.microsoft.com/office/drawing/2014/chart" uri="{C3380CC4-5D6E-409C-BE32-E72D297353CC}">
              <c16:uniqueId val="{00000001-282D-44BD-A1FA-8B1E9D3084E3}"/>
            </c:ext>
          </c:extLst>
        </c:ser>
        <c:ser>
          <c:idx val="1"/>
          <c:order val="1"/>
          <c:tx>
            <c:strRef>
              <c:f>'Fragen Grundangebot'!$K$7</c:f>
              <c:strCache>
                <c:ptCount val="1"/>
                <c:pt idx="0">
                  <c:v>Potenzieller Bedarf</c:v>
                </c:pt>
              </c:strCache>
            </c:strRef>
          </c:tx>
          <c:spPr>
            <a:solidFill>
              <a:srgbClr val="F0C05A">
                <a:alpha val="25000"/>
              </a:srgbClr>
            </a:solidFill>
            <a:ln>
              <a:solidFill>
                <a:srgbClr val="F0C05A"/>
              </a:solidFill>
              <a:prstDash val="dash"/>
            </a:ln>
            <a:effectLst/>
          </c:spPr>
          <c:cat>
            <c:multiLvlStrRef>
              <c:extLst>
                <c:ext xmlns:c15="http://schemas.microsoft.com/office/drawing/2012/chart" uri="{02D57815-91ED-43cb-92C2-25804820EDAC}">
                  <c15:fullRef>
                    <c15:sqref>'Fragen Grundangebot'!$A$8:$B$31</c15:sqref>
                  </c15:fullRef>
                </c:ext>
              </c:extLst>
              <c:f>('Fragen Grundangebot'!$A$8:$B$8,'Fragen Grundangebot'!$A$11:$B$11,'Fragen Grundangebot'!$A$15:$B$15,'Fragen Grundangebot'!$A$18:$B$18,'Fragen Grundangebot'!$A$24:$B$24,'Fragen Grundangebot'!$A$26:$B$26,'Fragen Grundangebot'!$A$29:$B$29)</c:f>
              <c:multiLvlStrCache>
                <c:ptCount val="7"/>
                <c:lvl>
                  <c:pt idx="0">
                    <c:v>Mütter- und Väterberatung</c:v>
                  </c:pt>
                  <c:pt idx="1">
                    <c:v>Begegnungsorte</c:v>
                  </c:pt>
                  <c:pt idx="2">
                    <c:v>Erziehungsberatung</c:v>
                  </c:pt>
                  <c:pt idx="3">
                    <c:v>Elternbildung und Elterninformation</c:v>
                  </c:pt>
                  <c:pt idx="4">
                    <c:v>Spezifische Unterstützungs-angebote</c:v>
                  </c:pt>
                  <c:pt idx="5">
                    <c:v>Spielgruppen</c:v>
                  </c:pt>
                  <c:pt idx="6">
                    <c:v>famlienergänzende Betreuungs-
angebote</c:v>
                  </c:pt>
                </c:lvl>
                <c:lvl>
                  <c:pt idx="0">
                    <c:v>G1</c:v>
                  </c:pt>
                  <c:pt idx="1">
                    <c:v>G2</c:v>
                  </c:pt>
                  <c:pt idx="2">
                    <c:v>G3</c:v>
                  </c:pt>
                  <c:pt idx="3">
                    <c:v>G4</c:v>
                  </c:pt>
                  <c:pt idx="4">
                    <c:v>G5</c:v>
                  </c:pt>
                  <c:pt idx="5">
                    <c:v>G6</c:v>
                  </c:pt>
                  <c:pt idx="6">
                    <c:v>G7</c:v>
                  </c:pt>
                </c:lvl>
              </c:multiLvlStrCache>
            </c:multiLvlStrRef>
          </c:cat>
          <c:val>
            <c:numRef>
              <c:extLst>
                <c:ext xmlns:c15="http://schemas.microsoft.com/office/drawing/2012/chart" uri="{02D57815-91ED-43cb-92C2-25804820EDAC}">
                  <c15:fullRef>
                    <c15:sqref>'Fragen Grundangebot'!$K$8:$K$31</c15:sqref>
                  </c15:fullRef>
                </c:ext>
              </c:extLst>
              <c:f>('Fragen Grundangebot'!$K$8,'Fragen Grundangebot'!$K$11,'Fragen Grundangebot'!$K$15,'Fragen Grundangebot'!$K$18,'Fragen Grundangebot'!$K$24,'Fragen Grundangebot'!$K$26,'Fragen Grundangebot'!$K$29)</c:f>
              <c:numCache>
                <c:formatCode>General</c:formatCode>
                <c:ptCount val="7"/>
                <c:pt idx="0">
                  <c:v>3</c:v>
                </c:pt>
                <c:pt idx="1">
                  <c:v>3</c:v>
                </c:pt>
                <c:pt idx="2">
                  <c:v>3</c:v>
                </c:pt>
                <c:pt idx="3">
                  <c:v>3</c:v>
                </c:pt>
                <c:pt idx="4">
                  <c:v>3</c:v>
                </c:pt>
                <c:pt idx="5">
                  <c:v>2</c:v>
                </c:pt>
                <c:pt idx="6">
                  <c:v>2</c:v>
                </c:pt>
              </c:numCache>
            </c:numRef>
          </c:val>
          <c:extLst>
            <c:ext xmlns:c16="http://schemas.microsoft.com/office/drawing/2014/chart" uri="{C3380CC4-5D6E-409C-BE32-E72D297353CC}">
              <c16:uniqueId val="{00000000-282D-44BD-A1FA-8B1E9D3084E3}"/>
            </c:ext>
          </c:extLst>
        </c:ser>
        <c:dLbls>
          <c:showLegendKey val="0"/>
          <c:showVal val="0"/>
          <c:showCatName val="0"/>
          <c:showSerName val="0"/>
          <c:showPercent val="0"/>
          <c:showBubbleSize val="0"/>
        </c:dLbls>
        <c:axId val="710373336"/>
        <c:axId val="710367432"/>
      </c:radarChart>
      <c:catAx>
        <c:axId val="710373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crossAx val="710367432"/>
        <c:crosses val="autoZero"/>
        <c:auto val="1"/>
        <c:lblAlgn val="ctr"/>
        <c:lblOffset val="100"/>
        <c:noMultiLvlLbl val="0"/>
      </c:catAx>
      <c:valAx>
        <c:axId val="710367432"/>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710373336"/>
        <c:crosses val="autoZero"/>
        <c:crossBetween val="between"/>
        <c:majorUnit val="1"/>
      </c:valAx>
      <c:spPr>
        <a:noFill/>
        <a:ln>
          <a:noFill/>
        </a:ln>
        <a:effectLst/>
      </c:spPr>
    </c:plotArea>
    <c:legend>
      <c:legendPos val="t"/>
      <c:layout>
        <c:manualLayout>
          <c:xMode val="edge"/>
          <c:yMode val="edge"/>
          <c:x val="0.19997139407919806"/>
          <c:y val="0.9132210930442638"/>
          <c:w val="0.62573705462545892"/>
          <c:h val="8.5635649135018338E-2"/>
        </c:manualLayout>
      </c:layou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'Fragen Rahmenbedingungen'!$A$1</c:f>
          <c:strCache>
            <c:ptCount val="1"/>
            <c:pt idx="0">
              <c:v>Rahmenbedingungen</c:v>
            </c:pt>
          </c:strCache>
        </c:strRef>
      </c:tx>
      <c:layout>
        <c:manualLayout>
          <c:xMode val="edge"/>
          <c:yMode val="edge"/>
          <c:x val="0.32944871794871794"/>
          <c:y val="4.662390329519438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de-DE"/>
        </a:p>
      </c:txPr>
    </c:title>
    <c:autoTitleDeleted val="0"/>
    <c:plotArea>
      <c:layout>
        <c:manualLayout>
          <c:layoutTarget val="inner"/>
          <c:xMode val="edge"/>
          <c:yMode val="edge"/>
          <c:x val="0.18985345724996025"/>
          <c:y val="0.24940260259044505"/>
          <c:w val="0.60789472784551557"/>
          <c:h val="0.49933560105945785"/>
        </c:manualLayout>
      </c:layout>
      <c:radarChart>
        <c:radarStyle val="filled"/>
        <c:varyColors val="0"/>
        <c:ser>
          <c:idx val="0"/>
          <c:order val="0"/>
          <c:tx>
            <c:strRef>
              <c:f>'Fragen Rahmenbedingungen'!$I$7</c:f>
              <c:strCache>
                <c:ptCount val="1"/>
                <c:pt idx="0">
                  <c:v>IST-Zustand</c:v>
                </c:pt>
              </c:strCache>
            </c:strRef>
          </c:tx>
          <c:spPr>
            <a:solidFill>
              <a:srgbClr val="009473">
                <a:alpha val="60000"/>
              </a:srgbClr>
            </a:solidFill>
            <a:ln>
              <a:solidFill>
                <a:srgbClr val="009473"/>
              </a:solidFill>
            </a:ln>
            <a:effectLst/>
          </c:spPr>
          <c:cat>
            <c:multiLvlStrRef>
              <c:extLst>
                <c:ext xmlns:c15="http://schemas.microsoft.com/office/drawing/2012/chart" uri="{02D57815-91ED-43cb-92C2-25804820EDAC}">
                  <c15:fullRef>
                    <c15:sqref>'Fragen Rahmenbedingungen'!$A$8:$B$28</c15:sqref>
                  </c15:fullRef>
                </c:ext>
              </c:extLst>
              <c:f>('Fragen Rahmenbedingungen'!$A$8:$B$8,'Fragen Rahmenbedingungen'!$A$13:$B$13,'Fragen Rahmenbedingungen'!$A$17:$B$17,'Fragen Rahmenbedingungen'!$A$26:$B$26)</c:f>
              <c:multiLvlStrCache>
                <c:ptCount val="4"/>
                <c:lvl>
                  <c:pt idx="0">
                    <c:v>Grundlagen</c:v>
                  </c:pt>
                  <c:pt idx="1">
                    <c:v>Koordination und  Vernetzung</c:v>
                  </c:pt>
                  <c:pt idx="2">
                    <c:v>Finanzierung</c:v>
                  </c:pt>
                  <c:pt idx="3">
                    <c:v>Qualität und Weiterbildung</c:v>
                  </c:pt>
                </c:lvl>
                <c:lvl>
                  <c:pt idx="0">
                    <c:v>R1</c:v>
                  </c:pt>
                  <c:pt idx="1">
                    <c:v>R2</c:v>
                  </c:pt>
                  <c:pt idx="2">
                    <c:v>R3</c:v>
                  </c:pt>
                  <c:pt idx="3">
                    <c:v>R4</c:v>
                  </c:pt>
                </c:lvl>
              </c:multiLvlStrCache>
            </c:multiLvlStrRef>
          </c:cat>
          <c:val>
            <c:numRef>
              <c:extLst>
                <c:ext xmlns:c15="http://schemas.microsoft.com/office/drawing/2012/chart" uri="{02D57815-91ED-43cb-92C2-25804820EDAC}">
                  <c15:fullRef>
                    <c15:sqref>'Fragen Rahmenbedingungen'!$I$8:$I$28</c15:sqref>
                  </c15:fullRef>
                </c:ext>
              </c:extLst>
              <c:f>('Fragen Rahmenbedingungen'!$I$8,'Fragen Rahmenbedingungen'!$I$13,'Fragen Rahmenbedingungen'!$I$17,'Fragen Rahmenbedingungen'!$I$26)</c:f>
              <c:numCache>
                <c:formatCode>General</c:formatCode>
                <c:ptCount val="4"/>
                <c:pt idx="0">
                  <c:v>1.7999999999999998</c:v>
                </c:pt>
                <c:pt idx="1">
                  <c:v>2.25</c:v>
                </c:pt>
                <c:pt idx="2">
                  <c:v>1.6666666666666665</c:v>
                </c:pt>
                <c:pt idx="3">
                  <c:v>2</c:v>
                </c:pt>
              </c:numCache>
            </c:numRef>
          </c:val>
          <c:extLst>
            <c:ext xmlns:c16="http://schemas.microsoft.com/office/drawing/2014/chart" uri="{C3380CC4-5D6E-409C-BE32-E72D297353CC}">
              <c16:uniqueId val="{00000000-27EE-4091-97A0-8DCEE74B3559}"/>
            </c:ext>
          </c:extLst>
        </c:ser>
        <c:ser>
          <c:idx val="1"/>
          <c:order val="1"/>
          <c:tx>
            <c:strRef>
              <c:f>'Fragen Rahmenbedingungen'!$K$7</c:f>
              <c:strCache>
                <c:ptCount val="1"/>
                <c:pt idx="0">
                  <c:v>Potenzieller Bedarf</c:v>
                </c:pt>
              </c:strCache>
            </c:strRef>
          </c:tx>
          <c:spPr>
            <a:solidFill>
              <a:srgbClr val="F0C05A">
                <a:alpha val="25000"/>
              </a:srgbClr>
            </a:solidFill>
            <a:ln>
              <a:solidFill>
                <a:srgbClr val="F0C05A"/>
              </a:solidFill>
              <a:prstDash val="dash"/>
            </a:ln>
            <a:effectLst/>
          </c:spPr>
          <c:cat>
            <c:multiLvlStrRef>
              <c:extLst>
                <c:ext xmlns:c15="http://schemas.microsoft.com/office/drawing/2012/chart" uri="{02D57815-91ED-43cb-92C2-25804820EDAC}">
                  <c15:fullRef>
                    <c15:sqref>'Fragen Rahmenbedingungen'!$A$8:$B$28</c15:sqref>
                  </c15:fullRef>
                </c:ext>
              </c:extLst>
              <c:f>('Fragen Rahmenbedingungen'!$A$8:$B$8,'Fragen Rahmenbedingungen'!$A$13:$B$13,'Fragen Rahmenbedingungen'!$A$17:$B$17,'Fragen Rahmenbedingungen'!$A$26:$B$26)</c:f>
              <c:multiLvlStrCache>
                <c:ptCount val="4"/>
                <c:lvl>
                  <c:pt idx="0">
                    <c:v>Grundlagen</c:v>
                  </c:pt>
                  <c:pt idx="1">
                    <c:v>Koordination und  Vernetzung</c:v>
                  </c:pt>
                  <c:pt idx="2">
                    <c:v>Finanzierung</c:v>
                  </c:pt>
                  <c:pt idx="3">
                    <c:v>Qualität und Weiterbildung</c:v>
                  </c:pt>
                </c:lvl>
                <c:lvl>
                  <c:pt idx="0">
                    <c:v>R1</c:v>
                  </c:pt>
                  <c:pt idx="1">
                    <c:v>R2</c:v>
                  </c:pt>
                  <c:pt idx="2">
                    <c:v>R3</c:v>
                  </c:pt>
                  <c:pt idx="3">
                    <c:v>R4</c:v>
                  </c:pt>
                </c:lvl>
              </c:multiLvlStrCache>
            </c:multiLvlStrRef>
          </c:cat>
          <c:val>
            <c:numRef>
              <c:extLst>
                <c:ext xmlns:c15="http://schemas.microsoft.com/office/drawing/2012/chart" uri="{02D57815-91ED-43cb-92C2-25804820EDAC}">
                  <c15:fullRef>
                    <c15:sqref>'Fragen Rahmenbedingungen'!$K$8:$K$28</c15:sqref>
                  </c15:fullRef>
                </c:ext>
              </c:extLst>
              <c:f>('Fragen Rahmenbedingungen'!$K$8,'Fragen Rahmenbedingungen'!$K$13,'Fragen Rahmenbedingungen'!$K$17,'Fragen Rahmenbedingungen'!$K$26)</c:f>
              <c:numCache>
                <c:formatCode>General</c:formatCode>
                <c:ptCount val="4"/>
                <c:pt idx="0">
                  <c:v>3</c:v>
                </c:pt>
                <c:pt idx="1">
                  <c:v>2.25</c:v>
                </c:pt>
                <c:pt idx="2">
                  <c:v>2</c:v>
                </c:pt>
                <c:pt idx="3">
                  <c:v>3</c:v>
                </c:pt>
              </c:numCache>
            </c:numRef>
          </c:val>
          <c:extLst>
            <c:ext xmlns:c16="http://schemas.microsoft.com/office/drawing/2014/chart" uri="{C3380CC4-5D6E-409C-BE32-E72D297353CC}">
              <c16:uniqueId val="{00000001-27EE-4091-97A0-8DCEE74B3559}"/>
            </c:ext>
          </c:extLst>
        </c:ser>
        <c:dLbls>
          <c:showLegendKey val="0"/>
          <c:showVal val="0"/>
          <c:showCatName val="0"/>
          <c:showSerName val="0"/>
          <c:showPercent val="0"/>
          <c:showBubbleSize val="0"/>
        </c:dLbls>
        <c:axId val="710373336"/>
        <c:axId val="710367432"/>
      </c:radarChart>
      <c:catAx>
        <c:axId val="710373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crossAx val="710367432"/>
        <c:crosses val="autoZero"/>
        <c:auto val="1"/>
        <c:lblAlgn val="ctr"/>
        <c:lblOffset val="100"/>
        <c:noMultiLvlLbl val="0"/>
      </c:catAx>
      <c:valAx>
        <c:axId val="710367432"/>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710373336"/>
        <c:crosses val="autoZero"/>
        <c:crossBetween val="between"/>
        <c:majorUnit val="1"/>
      </c:valAx>
      <c:spPr>
        <a:noFill/>
        <a:ln>
          <a:noFill/>
        </a:ln>
        <a:effectLst/>
      </c:spPr>
    </c:plotArea>
    <c:legend>
      <c:legendPos val="t"/>
      <c:layout>
        <c:manualLayout>
          <c:xMode val="edge"/>
          <c:yMode val="edge"/>
          <c:x val="0.16116399572649576"/>
          <c:y val="0.91366414897797654"/>
          <c:w val="0.68022172624948996"/>
          <c:h val="8.5635649135018338E-2"/>
        </c:manualLayout>
      </c:layou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de-DE"/>
    </a:p>
  </c:txPr>
  <c:printSettings>
    <c:headerFooter/>
    <c:pageMargins b="0.78740157499999996" l="0.7" r="0.7" t="0.78740157499999996" header="0.3" footer="0.3"/>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'Fragen Grundangebot'!$A$1</c:f>
          <c:strCache>
            <c:ptCount val="1"/>
            <c:pt idx="0">
              <c:v>Grundangebot</c:v>
            </c:pt>
          </c:strCache>
        </c:strRef>
      </c:tx>
      <c:layout>
        <c:manualLayout>
          <c:xMode val="edge"/>
          <c:yMode val="edge"/>
          <c:x val="0.38041614421811204"/>
          <c:y val="4.662398300294265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de-DE"/>
        </a:p>
      </c:txPr>
    </c:title>
    <c:autoTitleDeleted val="0"/>
    <c:plotArea>
      <c:layout>
        <c:manualLayout>
          <c:layoutTarget val="inner"/>
          <c:xMode val="edge"/>
          <c:yMode val="edge"/>
          <c:x val="0.18985345724996025"/>
          <c:y val="0.24940260259044505"/>
          <c:w val="0.60789472784551557"/>
          <c:h val="0.49933560105945785"/>
        </c:manualLayout>
      </c:layout>
      <c:radarChart>
        <c:radarStyle val="filled"/>
        <c:varyColors val="0"/>
        <c:ser>
          <c:idx val="0"/>
          <c:order val="0"/>
          <c:tx>
            <c:strRef>
              <c:f>'Fragen Grundangebot'!$I$7</c:f>
              <c:strCache>
                <c:ptCount val="1"/>
                <c:pt idx="0">
                  <c:v>IST-Zustand</c:v>
                </c:pt>
              </c:strCache>
            </c:strRef>
          </c:tx>
          <c:spPr>
            <a:solidFill>
              <a:srgbClr val="009473">
                <a:alpha val="60000"/>
              </a:srgbClr>
            </a:solidFill>
            <a:ln>
              <a:solidFill>
                <a:srgbClr val="009473"/>
              </a:solidFill>
            </a:ln>
            <a:effectLst/>
          </c:spPr>
          <c:cat>
            <c:multiLvlStrRef>
              <c:extLst>
                <c:ext xmlns:c15="http://schemas.microsoft.com/office/drawing/2012/chart" uri="{02D57815-91ED-43cb-92C2-25804820EDAC}">
                  <c15:fullRef>
                    <c15:sqref>'Fragen Grundangebot'!$A$8:$B$31</c15:sqref>
                  </c15:fullRef>
                </c:ext>
              </c:extLst>
              <c:f>('Fragen Grundangebot'!$A$8:$B$8,'Fragen Grundangebot'!$A$11:$B$11,'Fragen Grundangebot'!$A$15:$B$15,'Fragen Grundangebot'!$A$18:$B$18,'Fragen Grundangebot'!$A$24:$B$24,'Fragen Grundangebot'!$A$26:$B$26,'Fragen Grundangebot'!$A$29:$B$29)</c:f>
              <c:multiLvlStrCache>
                <c:ptCount val="7"/>
                <c:lvl>
                  <c:pt idx="0">
                    <c:v>Mütter- und Väterberatung</c:v>
                  </c:pt>
                  <c:pt idx="1">
                    <c:v>Begegnungsorte</c:v>
                  </c:pt>
                  <c:pt idx="2">
                    <c:v>Erziehungsberatung</c:v>
                  </c:pt>
                  <c:pt idx="3">
                    <c:v>Elternbildung und Elterninformation</c:v>
                  </c:pt>
                  <c:pt idx="4">
                    <c:v>Spezifische Unterstützungs-angebote</c:v>
                  </c:pt>
                  <c:pt idx="5">
                    <c:v>Spielgruppen</c:v>
                  </c:pt>
                  <c:pt idx="6">
                    <c:v>famlienergänzende Betreuungs-
angebote</c:v>
                  </c:pt>
                </c:lvl>
                <c:lvl>
                  <c:pt idx="0">
                    <c:v>G1</c:v>
                  </c:pt>
                  <c:pt idx="1">
                    <c:v>G2</c:v>
                  </c:pt>
                  <c:pt idx="2">
                    <c:v>G3</c:v>
                  </c:pt>
                  <c:pt idx="3">
                    <c:v>G4</c:v>
                  </c:pt>
                  <c:pt idx="4">
                    <c:v>G5</c:v>
                  </c:pt>
                  <c:pt idx="5">
                    <c:v>G6</c:v>
                  </c:pt>
                  <c:pt idx="6">
                    <c:v>G7</c:v>
                  </c:pt>
                </c:lvl>
              </c:multiLvlStrCache>
            </c:multiLvlStrRef>
          </c:cat>
          <c:val>
            <c:numRef>
              <c:extLst>
                <c:ext xmlns:c15="http://schemas.microsoft.com/office/drawing/2012/chart" uri="{02D57815-91ED-43cb-92C2-25804820EDAC}">
                  <c15:fullRef>
                    <c15:sqref>'Fragen Grundangebot'!$I$8:$I$31</c15:sqref>
                  </c15:fullRef>
                </c:ext>
              </c:extLst>
              <c:f>('Fragen Grundangebot'!$I$8,'Fragen Grundangebot'!$I$11,'Fragen Grundangebot'!$I$15,'Fragen Grundangebot'!$I$18,'Fragen Grundangebot'!$I$24,'Fragen Grundangebot'!$I$26,'Fragen Grundangebot'!$I$29)</c:f>
              <c:numCache>
                <c:formatCode>General</c:formatCode>
                <c:ptCount val="7"/>
                <c:pt idx="0">
                  <c:v>1</c:v>
                </c:pt>
                <c:pt idx="1">
                  <c:v>3</c:v>
                </c:pt>
                <c:pt idx="2">
                  <c:v>2</c:v>
                </c:pt>
                <c:pt idx="3">
                  <c:v>2.5</c:v>
                </c:pt>
                <c:pt idx="4">
                  <c:v>1.5</c:v>
                </c:pt>
                <c:pt idx="5">
                  <c:v>1</c:v>
                </c:pt>
                <c:pt idx="6">
                  <c:v>1</c:v>
                </c:pt>
              </c:numCache>
            </c:numRef>
          </c:val>
          <c:extLst>
            <c:ext xmlns:c16="http://schemas.microsoft.com/office/drawing/2014/chart" uri="{C3380CC4-5D6E-409C-BE32-E72D297353CC}">
              <c16:uniqueId val="{00000001-9F83-4DB0-8F1E-6A1E4A0246CB}"/>
            </c:ext>
          </c:extLst>
        </c:ser>
        <c:ser>
          <c:idx val="1"/>
          <c:order val="1"/>
          <c:tx>
            <c:strRef>
              <c:f>'Fragen Grundangebot'!$K$7</c:f>
              <c:strCache>
                <c:ptCount val="1"/>
                <c:pt idx="0">
                  <c:v>Potenzieller Bedarf</c:v>
                </c:pt>
              </c:strCache>
            </c:strRef>
          </c:tx>
          <c:spPr>
            <a:solidFill>
              <a:srgbClr val="F0C05A">
                <a:alpha val="25000"/>
              </a:srgbClr>
            </a:solidFill>
            <a:ln>
              <a:solidFill>
                <a:srgbClr val="F0C05A"/>
              </a:solidFill>
              <a:prstDash val="dash"/>
            </a:ln>
            <a:effectLst/>
          </c:spPr>
          <c:cat>
            <c:multiLvlStrRef>
              <c:extLst>
                <c:ext xmlns:c15="http://schemas.microsoft.com/office/drawing/2012/chart" uri="{02D57815-91ED-43cb-92C2-25804820EDAC}">
                  <c15:fullRef>
                    <c15:sqref>'Fragen Grundangebot'!$A$8:$B$31</c15:sqref>
                  </c15:fullRef>
                </c:ext>
              </c:extLst>
              <c:f>('Fragen Grundangebot'!$A$8:$B$8,'Fragen Grundangebot'!$A$11:$B$11,'Fragen Grundangebot'!$A$15:$B$15,'Fragen Grundangebot'!$A$18:$B$18,'Fragen Grundangebot'!$A$24:$B$24,'Fragen Grundangebot'!$A$26:$B$26,'Fragen Grundangebot'!$A$29:$B$29)</c:f>
              <c:multiLvlStrCache>
                <c:ptCount val="7"/>
                <c:lvl>
                  <c:pt idx="0">
                    <c:v>Mütter- und Väterberatung</c:v>
                  </c:pt>
                  <c:pt idx="1">
                    <c:v>Begegnungsorte</c:v>
                  </c:pt>
                  <c:pt idx="2">
                    <c:v>Erziehungsberatung</c:v>
                  </c:pt>
                  <c:pt idx="3">
                    <c:v>Elternbildung und Elterninformation</c:v>
                  </c:pt>
                  <c:pt idx="4">
                    <c:v>Spezifische Unterstützungs-angebote</c:v>
                  </c:pt>
                  <c:pt idx="5">
                    <c:v>Spielgruppen</c:v>
                  </c:pt>
                  <c:pt idx="6">
                    <c:v>famlienergänzende Betreuungs-
angebote</c:v>
                  </c:pt>
                </c:lvl>
                <c:lvl>
                  <c:pt idx="0">
                    <c:v>G1</c:v>
                  </c:pt>
                  <c:pt idx="1">
                    <c:v>G2</c:v>
                  </c:pt>
                  <c:pt idx="2">
                    <c:v>G3</c:v>
                  </c:pt>
                  <c:pt idx="3">
                    <c:v>G4</c:v>
                  </c:pt>
                  <c:pt idx="4">
                    <c:v>G5</c:v>
                  </c:pt>
                  <c:pt idx="5">
                    <c:v>G6</c:v>
                  </c:pt>
                  <c:pt idx="6">
                    <c:v>G7</c:v>
                  </c:pt>
                </c:lvl>
              </c:multiLvlStrCache>
            </c:multiLvlStrRef>
          </c:cat>
          <c:val>
            <c:numRef>
              <c:extLst>
                <c:ext xmlns:c15="http://schemas.microsoft.com/office/drawing/2012/chart" uri="{02D57815-91ED-43cb-92C2-25804820EDAC}">
                  <c15:fullRef>
                    <c15:sqref>'Fragen Grundangebot'!$K$8:$K$31</c15:sqref>
                  </c15:fullRef>
                </c:ext>
              </c:extLst>
              <c:f>('Fragen Grundangebot'!$K$8,'Fragen Grundangebot'!$K$11,'Fragen Grundangebot'!$K$15,'Fragen Grundangebot'!$K$18,'Fragen Grundangebot'!$K$24,'Fragen Grundangebot'!$K$26,'Fragen Grundangebot'!$K$29)</c:f>
              <c:numCache>
                <c:formatCode>General</c:formatCode>
                <c:ptCount val="7"/>
                <c:pt idx="0">
                  <c:v>3</c:v>
                </c:pt>
                <c:pt idx="1">
                  <c:v>3</c:v>
                </c:pt>
                <c:pt idx="2">
                  <c:v>3</c:v>
                </c:pt>
                <c:pt idx="3">
                  <c:v>3</c:v>
                </c:pt>
                <c:pt idx="4">
                  <c:v>3</c:v>
                </c:pt>
                <c:pt idx="5">
                  <c:v>2</c:v>
                </c:pt>
                <c:pt idx="6">
                  <c:v>2</c:v>
                </c:pt>
              </c:numCache>
            </c:numRef>
          </c:val>
          <c:extLst>
            <c:ext xmlns:c16="http://schemas.microsoft.com/office/drawing/2014/chart" uri="{C3380CC4-5D6E-409C-BE32-E72D297353CC}">
              <c16:uniqueId val="{00000000-9F83-4DB0-8F1E-6A1E4A0246CB}"/>
            </c:ext>
          </c:extLst>
        </c:ser>
        <c:dLbls>
          <c:showLegendKey val="0"/>
          <c:showVal val="0"/>
          <c:showCatName val="0"/>
          <c:showSerName val="0"/>
          <c:showPercent val="0"/>
          <c:showBubbleSize val="0"/>
        </c:dLbls>
        <c:axId val="710373336"/>
        <c:axId val="710367432"/>
      </c:radarChart>
      <c:catAx>
        <c:axId val="710373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crossAx val="710367432"/>
        <c:crosses val="autoZero"/>
        <c:auto val="1"/>
        <c:lblAlgn val="ctr"/>
        <c:lblOffset val="100"/>
        <c:noMultiLvlLbl val="0"/>
      </c:catAx>
      <c:valAx>
        <c:axId val="710367432"/>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710373336"/>
        <c:crosses val="autoZero"/>
        <c:crossBetween val="between"/>
        <c:majorUnit val="1"/>
      </c:valAx>
      <c:spPr>
        <a:noFill/>
        <a:ln>
          <a:noFill/>
        </a:ln>
        <a:effectLst/>
      </c:spPr>
    </c:plotArea>
    <c:legend>
      <c:legendPos val="t"/>
      <c:layout>
        <c:manualLayout>
          <c:xMode val="edge"/>
          <c:yMode val="edge"/>
          <c:x val="0.17631643692759544"/>
          <c:y val="0.9102066014809117"/>
          <c:w val="0.64396873046085612"/>
          <c:h val="8.5635649135018338E-2"/>
        </c:manualLayout>
      </c:layou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de-DE"/>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hyperlink" Target="https://www.kindersg.ch/wp-content/uploads/2018/06/2017-12-12-RL-Mindeststandards-def..pdf" TargetMode="External"/><Relationship Id="rId2" Type="http://schemas.openxmlformats.org/officeDocument/2006/relationships/hyperlink" Target="https://www.gesetzessammlung.sg.ch/app/de/texts_of_law/912.4" TargetMode="External"/><Relationship Id="rId1" Type="http://schemas.openxmlformats.org/officeDocument/2006/relationships/chart" Target="../charts/chart3.xml"/><Relationship Id="rId4" Type="http://schemas.openxmlformats.org/officeDocument/2006/relationships/hyperlink" Target="https://www.sg.ch/gesundheit-soziales/soziales/kinder-und-jugendliche/fruehe-foerderung/spielgruppen/_jcr_content/Par/sgch_downloadlist_2032904077/DownloadListPar/sgch_download.ocFile/2018%20Empfehlungen%20zu%20Spielgruppen%20.pdf" TargetMode="Externa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554801</xdr:colOff>
      <xdr:row>6</xdr:row>
      <xdr:rowOff>93648</xdr:rowOff>
    </xdr:from>
    <xdr:to>
      <xdr:col>8</xdr:col>
      <xdr:colOff>144636</xdr:colOff>
      <xdr:row>32</xdr:row>
      <xdr:rowOff>151354</xdr:rowOff>
    </xdr:to>
    <xdr:graphicFrame macro="">
      <xdr:nvGraphicFramePr>
        <xdr:cNvPr id="2" name="Diagramm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651179</xdr:colOff>
      <xdr:row>6</xdr:row>
      <xdr:rowOff>93648</xdr:rowOff>
    </xdr:from>
    <xdr:to>
      <xdr:col>18</xdr:col>
      <xdr:colOff>228225</xdr:colOff>
      <xdr:row>32</xdr:row>
      <xdr:rowOff>151354</xdr:rowOff>
    </xdr:to>
    <xdr:graphicFrame macro="">
      <xdr:nvGraphicFramePr>
        <xdr:cNvPr id="3" name="Diagramm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4</xdr:col>
      <xdr:colOff>7706</xdr:colOff>
      <xdr:row>17</xdr:row>
      <xdr:rowOff>89646</xdr:rowOff>
    </xdr:from>
    <xdr:ext cx="9852606" cy="888641"/>
    <xdr:sp macro="" textlink="">
      <xdr:nvSpPr>
        <xdr:cNvPr id="6" name="Rechteck 5">
          <a:extLst>
            <a:ext uri="{FF2B5EF4-FFF2-40B4-BE49-F238E27FC236}">
              <a16:creationId xmlns:a16="http://schemas.microsoft.com/office/drawing/2014/main" id="{00000000-0008-0000-0000-000006000000}"/>
            </a:ext>
          </a:extLst>
        </xdr:cNvPr>
        <xdr:cNvSpPr/>
      </xdr:nvSpPr>
      <xdr:spPr>
        <a:xfrm rot="1800000">
          <a:off x="1856677" y="2902322"/>
          <a:ext cx="9852606" cy="888641"/>
        </a:xfrm>
        <a:prstGeom prst="rect">
          <a:avLst/>
        </a:prstGeom>
        <a:noFill/>
      </xdr:spPr>
      <xdr:txBody>
        <a:bodyPr wrap="square" lIns="91440" tIns="45720" rIns="91440" bIns="45720">
          <a:spAutoFit/>
        </a:bodyPr>
        <a:lstStyle/>
        <a:p>
          <a:pPr algn="ctr"/>
          <a:r>
            <a:rPr lang="de-DE" sz="5400" b="0" cap="none" spc="0">
              <a:ln w="0"/>
              <a:solidFill>
                <a:schemeClr val="bg1">
                  <a:lumMod val="65000"/>
                  <a:alpha val="32000"/>
                </a:schemeClr>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Frühes Entwurfstadium</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71838</xdr:colOff>
      <xdr:row>6</xdr:row>
      <xdr:rowOff>2801</xdr:rowOff>
    </xdr:from>
    <xdr:to>
      <xdr:col>15</xdr:col>
      <xdr:colOff>837348</xdr:colOff>
      <xdr:row>27</xdr:row>
      <xdr:rowOff>276225</xdr:rowOff>
    </xdr:to>
    <xdr:graphicFrame macro="">
      <xdr:nvGraphicFramePr>
        <xdr:cNvPr id="2" name="Diagramm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249848</xdr:colOff>
      <xdr:row>25</xdr:row>
      <xdr:rowOff>155928</xdr:rowOff>
    </xdr:from>
    <xdr:to>
      <xdr:col>2</xdr:col>
      <xdr:colOff>5430987</xdr:colOff>
      <xdr:row>26</xdr:row>
      <xdr:rowOff>5516</xdr:rowOff>
    </xdr:to>
    <xdr:grpSp>
      <xdr:nvGrpSpPr>
        <xdr:cNvPr id="27" name="Gruppieren 26">
          <a:extLst>
            <a:ext uri="{FF2B5EF4-FFF2-40B4-BE49-F238E27FC236}">
              <a16:creationId xmlns:a16="http://schemas.microsoft.com/office/drawing/2014/main" id="{00000000-0008-0000-0100-00001B000000}"/>
            </a:ext>
          </a:extLst>
        </xdr:cNvPr>
        <xdr:cNvGrpSpPr/>
      </xdr:nvGrpSpPr>
      <xdr:grpSpPr>
        <a:xfrm>
          <a:off x="2199672" y="5433899"/>
          <a:ext cx="5181139" cy="140941"/>
          <a:chOff x="2192019" y="5466696"/>
          <a:chExt cx="5181139" cy="126000"/>
        </a:xfrm>
      </xdr:grpSpPr>
      <xdr:sp macro="" textlink="">
        <xdr:nvSpPr>
          <xdr:cNvPr id="18" name="Rechteck 17">
            <a:hlinkClick xmlns:r="http://schemas.openxmlformats.org/officeDocument/2006/relationships" r:id="rId2"/>
            <a:extLst>
              <a:ext uri="{FF2B5EF4-FFF2-40B4-BE49-F238E27FC236}">
                <a16:creationId xmlns:a16="http://schemas.microsoft.com/office/drawing/2014/main" id="{00000000-0008-0000-0100-000012000000}"/>
              </a:ext>
            </a:extLst>
          </xdr:cNvPr>
          <xdr:cNvSpPr/>
        </xdr:nvSpPr>
        <xdr:spPr>
          <a:xfrm>
            <a:off x="2192019" y="5466696"/>
            <a:ext cx="1980000" cy="12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l"/>
            <a:r>
              <a:rPr lang="de-CH" sz="850">
                <a:solidFill>
                  <a:srgbClr val="00B0F0"/>
                </a:solidFill>
                <a:latin typeface="Arial" panose="020B0604020202020204" pitchFamily="34" charset="0"/>
                <a:cs typeface="Arial" panose="020B0604020202020204" pitchFamily="34" charset="0"/>
              </a:rPr>
              <a:t>[Verordnung Kinder und Jugendheime], </a:t>
            </a:r>
          </a:p>
        </xdr:txBody>
      </xdr:sp>
      <xdr:sp macro="" textlink="">
        <xdr:nvSpPr>
          <xdr:cNvPr id="19" name="Rechteck 18">
            <a:hlinkClick xmlns:r="http://schemas.openxmlformats.org/officeDocument/2006/relationships" r:id="rId3"/>
            <a:extLst>
              <a:ext uri="{FF2B5EF4-FFF2-40B4-BE49-F238E27FC236}">
                <a16:creationId xmlns:a16="http://schemas.microsoft.com/office/drawing/2014/main" id="{00000000-0008-0000-0100-000013000000}"/>
              </a:ext>
            </a:extLst>
          </xdr:cNvPr>
          <xdr:cNvSpPr/>
        </xdr:nvSpPr>
        <xdr:spPr>
          <a:xfrm>
            <a:off x="4199685" y="5466696"/>
            <a:ext cx="1620000" cy="12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l"/>
            <a:r>
              <a:rPr lang="de-CH" sz="850">
                <a:solidFill>
                  <a:srgbClr val="00B0F0"/>
                </a:solidFill>
                <a:latin typeface="Arial" panose="020B0604020202020204" pitchFamily="34" charset="0"/>
                <a:cs typeface="Arial" panose="020B0604020202020204" pitchFamily="34" charset="0"/>
              </a:rPr>
              <a:t>[Richtlinien Kindertragesstätten],</a:t>
            </a:r>
          </a:p>
        </xdr:txBody>
      </xdr:sp>
      <xdr:sp macro="" textlink="">
        <xdr:nvSpPr>
          <xdr:cNvPr id="20" name="Rechteck 19">
            <a:hlinkClick xmlns:r="http://schemas.openxmlformats.org/officeDocument/2006/relationships" r:id="rId4"/>
            <a:extLst>
              <a:ext uri="{FF2B5EF4-FFF2-40B4-BE49-F238E27FC236}">
                <a16:creationId xmlns:a16="http://schemas.microsoft.com/office/drawing/2014/main" id="{00000000-0008-0000-0100-000014000000}"/>
              </a:ext>
            </a:extLst>
          </xdr:cNvPr>
          <xdr:cNvSpPr/>
        </xdr:nvSpPr>
        <xdr:spPr>
          <a:xfrm>
            <a:off x="5861158" y="5466696"/>
            <a:ext cx="1512000" cy="12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l"/>
            <a:r>
              <a:rPr lang="de-CH" sz="850">
                <a:solidFill>
                  <a:srgbClr val="00B0F0"/>
                </a:solidFill>
                <a:latin typeface="Arial" panose="020B0604020202020204" pitchFamily="34" charset="0"/>
                <a:cs typeface="Arial" panose="020B0604020202020204" pitchFamily="34" charset="0"/>
              </a:rPr>
              <a:t>[Empfehlungen Spielgruppen]</a:t>
            </a:r>
          </a:p>
        </xdr:txBody>
      </xdr:sp>
    </xdr:grpSp>
    <xdr:clientData/>
  </xdr:twoCellAnchor>
  <xdr:oneCellAnchor>
    <xdr:from>
      <xdr:col>1</xdr:col>
      <xdr:colOff>907676</xdr:colOff>
      <xdr:row>14</xdr:row>
      <xdr:rowOff>235325</xdr:rowOff>
    </xdr:from>
    <xdr:ext cx="9852606" cy="888641"/>
    <xdr:sp macro="" textlink="">
      <xdr:nvSpPr>
        <xdr:cNvPr id="7" name="Rechteck 6">
          <a:extLst>
            <a:ext uri="{FF2B5EF4-FFF2-40B4-BE49-F238E27FC236}">
              <a16:creationId xmlns:a16="http://schemas.microsoft.com/office/drawing/2014/main" id="{00000000-0008-0000-0100-000007000000}"/>
            </a:ext>
          </a:extLst>
        </xdr:cNvPr>
        <xdr:cNvSpPr/>
      </xdr:nvSpPr>
      <xdr:spPr>
        <a:xfrm rot="1800000">
          <a:off x="1680882" y="2913531"/>
          <a:ext cx="9852606" cy="888641"/>
        </a:xfrm>
        <a:prstGeom prst="rect">
          <a:avLst/>
        </a:prstGeom>
        <a:noFill/>
      </xdr:spPr>
      <xdr:txBody>
        <a:bodyPr wrap="square" lIns="91440" tIns="45720" rIns="91440" bIns="45720">
          <a:spAutoFit/>
        </a:bodyPr>
        <a:lstStyle/>
        <a:p>
          <a:pPr algn="ctr"/>
          <a:r>
            <a:rPr lang="de-DE" sz="5400" b="0" cap="none" spc="0">
              <a:ln w="0"/>
              <a:solidFill>
                <a:schemeClr val="bg1">
                  <a:lumMod val="65000"/>
                  <a:alpha val="32000"/>
                </a:schemeClr>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Frühes Entwurfstadium</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6</xdr:col>
      <xdr:colOff>33931</xdr:colOff>
      <xdr:row>6</xdr:row>
      <xdr:rowOff>7651</xdr:rowOff>
    </xdr:from>
    <xdr:to>
      <xdr:col>15</xdr:col>
      <xdr:colOff>794050</xdr:colOff>
      <xdr:row>30</xdr:row>
      <xdr:rowOff>158975</xdr:rowOff>
    </xdr:to>
    <xdr:graphicFrame macro="">
      <xdr:nvGraphicFramePr>
        <xdr:cNvPr id="2" name="Diagramm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xdr:col>
      <xdr:colOff>235322</xdr:colOff>
      <xdr:row>16</xdr:row>
      <xdr:rowOff>201706</xdr:rowOff>
    </xdr:from>
    <xdr:ext cx="9852606" cy="888641"/>
    <xdr:sp macro="" textlink="">
      <xdr:nvSpPr>
        <xdr:cNvPr id="3" name="Rechteck 2">
          <a:extLst>
            <a:ext uri="{FF2B5EF4-FFF2-40B4-BE49-F238E27FC236}">
              <a16:creationId xmlns:a16="http://schemas.microsoft.com/office/drawing/2014/main" id="{00000000-0008-0000-0200-000003000000}"/>
            </a:ext>
          </a:extLst>
        </xdr:cNvPr>
        <xdr:cNvSpPr/>
      </xdr:nvSpPr>
      <xdr:spPr>
        <a:xfrm rot="1800000">
          <a:off x="2185146" y="3955677"/>
          <a:ext cx="9852606" cy="888641"/>
        </a:xfrm>
        <a:prstGeom prst="rect">
          <a:avLst/>
        </a:prstGeom>
        <a:noFill/>
      </xdr:spPr>
      <xdr:txBody>
        <a:bodyPr wrap="square" lIns="91440" tIns="45720" rIns="91440" bIns="45720">
          <a:spAutoFit/>
        </a:bodyPr>
        <a:lstStyle/>
        <a:p>
          <a:pPr algn="ctr"/>
          <a:r>
            <a:rPr lang="de-DE" sz="5400" b="0" cap="none" spc="0">
              <a:ln w="0"/>
              <a:solidFill>
                <a:schemeClr val="bg1">
                  <a:lumMod val="65000"/>
                  <a:alpha val="32000"/>
                </a:schemeClr>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Frühes Entwurfstadium</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866530</xdr:colOff>
      <xdr:row>2</xdr:row>
      <xdr:rowOff>814361</xdr:rowOff>
    </xdr:from>
    <xdr:ext cx="7260729" cy="888641"/>
    <xdr:sp macro="" textlink="">
      <xdr:nvSpPr>
        <xdr:cNvPr id="2" name="Rechteck 1">
          <a:extLst>
            <a:ext uri="{FF2B5EF4-FFF2-40B4-BE49-F238E27FC236}">
              <a16:creationId xmlns:a16="http://schemas.microsoft.com/office/drawing/2014/main" id="{00000000-0008-0000-0300-000002000000}"/>
            </a:ext>
          </a:extLst>
        </xdr:cNvPr>
        <xdr:cNvSpPr/>
      </xdr:nvSpPr>
      <xdr:spPr>
        <a:xfrm rot="810857">
          <a:off x="2121589" y="1105714"/>
          <a:ext cx="7260729" cy="888641"/>
        </a:xfrm>
        <a:prstGeom prst="rect">
          <a:avLst/>
        </a:prstGeom>
        <a:noFill/>
      </xdr:spPr>
      <xdr:txBody>
        <a:bodyPr wrap="square" lIns="91440" tIns="45720" rIns="91440" bIns="45720">
          <a:spAutoFit/>
        </a:bodyPr>
        <a:lstStyle/>
        <a:p>
          <a:pPr algn="ctr"/>
          <a:r>
            <a:rPr lang="de-DE" sz="5400" b="0" cap="none" spc="0">
              <a:ln w="0"/>
              <a:solidFill>
                <a:schemeClr val="bg1">
                  <a:lumMod val="65000"/>
                  <a:alpha val="32000"/>
                </a:schemeClr>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Frühes Entwurfstadium</a:t>
          </a:r>
        </a:p>
      </xdr:txBody>
    </xdr:sp>
    <xdr:clientData/>
  </xdr:oneCellAnchor>
</xdr:wsDr>
</file>

<file path=xl/theme/theme1.xml><?xml version="1.0" encoding="utf-8"?>
<a:theme xmlns:a="http://schemas.openxmlformats.org/drawingml/2006/main" name="Office">
  <a:themeElements>
    <a:clrScheme name="SG-aufgehellt">
      <a:dk1>
        <a:sysClr val="windowText" lastClr="000000"/>
      </a:dk1>
      <a:lt1>
        <a:sysClr val="window" lastClr="FFFFFF"/>
      </a:lt1>
      <a:dk2>
        <a:srgbClr val="44546A"/>
      </a:dk2>
      <a:lt2>
        <a:srgbClr val="E7E6E6"/>
      </a:lt2>
      <a:accent1>
        <a:srgbClr val="009933"/>
      </a:accent1>
      <a:accent2>
        <a:srgbClr val="006699"/>
      </a:accent2>
      <a:accent3>
        <a:srgbClr val="CC3333"/>
      </a:accent3>
      <a:accent4>
        <a:srgbClr val="CCCC00"/>
      </a:accent4>
      <a:accent5>
        <a:srgbClr val="66CCFF"/>
      </a:accent5>
      <a:accent6>
        <a:srgbClr val="FF9900"/>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kindersg.ch/wp-content/uploads/2022/01/Strategie-Fruehe-Foerderung-2021-2026-Handlungsempfehlungen-fuer-die-Gemeinden.pdf"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5.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8000"/>
    <pageSetUpPr fitToPage="1"/>
  </sheetPr>
  <dimension ref="A1:S36"/>
  <sheetViews>
    <sheetView tabSelected="1" zoomScale="85" zoomScaleNormal="85" zoomScalePageLayoutView="85" workbookViewId="0">
      <selection activeCell="E35" sqref="E35"/>
    </sheetView>
  </sheetViews>
  <sheetFormatPr baseColWidth="10" defaultColWidth="11" defaultRowHeight="13.5" x14ac:dyDescent="0.2"/>
  <cols>
    <col min="1" max="1" width="13.125" style="2" customWidth="1"/>
    <col min="2" max="2" width="3.875" style="34" customWidth="1"/>
    <col min="3" max="3" width="3.75" style="2" customWidth="1"/>
    <col min="4" max="4" width="3.5" style="35" customWidth="1"/>
    <col min="5" max="5" width="3" style="35" customWidth="1"/>
    <col min="6" max="6" width="13.375" style="2" customWidth="1"/>
    <col min="7" max="8" width="14" style="2" customWidth="1"/>
    <col min="9" max="9" width="15.875" style="2" customWidth="1"/>
    <col min="10" max="10" width="2.5" style="2" customWidth="1"/>
    <col min="11" max="11" width="13.125" style="2" customWidth="1"/>
    <col min="12" max="12" width="3.875" style="2" customWidth="1"/>
    <col min="13" max="13" width="3.75" style="2" customWidth="1"/>
    <col min="14" max="14" width="3.5" style="2" customWidth="1"/>
    <col min="15" max="15" width="3" style="2" customWidth="1"/>
    <col min="16" max="16" width="13.625" style="2" customWidth="1"/>
    <col min="17" max="17" width="14" style="2" customWidth="1"/>
    <col min="18" max="18" width="13.875" style="2" customWidth="1"/>
    <col min="19" max="19" width="15.875" style="2" customWidth="1"/>
    <col min="20" max="16384" width="11" style="2"/>
  </cols>
  <sheetData>
    <row r="1" spans="1:19" ht="18" x14ac:dyDescent="0.2">
      <c r="A1" s="1" t="s">
        <v>59</v>
      </c>
      <c r="B1" s="33"/>
    </row>
    <row r="2" spans="1:19" ht="5.25" customHeight="1" x14ac:dyDescent="0.2"/>
    <row r="3" spans="1:19" x14ac:dyDescent="0.2">
      <c r="A3" s="3" t="s">
        <v>43</v>
      </c>
    </row>
    <row r="4" spans="1:19" x14ac:dyDescent="0.2">
      <c r="A4" s="64" t="s">
        <v>80</v>
      </c>
      <c r="B4" s="64"/>
      <c r="C4" s="64"/>
      <c r="D4" s="64"/>
      <c r="E4" s="64"/>
      <c r="F4" s="64"/>
      <c r="G4" s="64"/>
      <c r="H4" s="64"/>
      <c r="I4" s="64"/>
      <c r="J4" s="64"/>
      <c r="K4" s="64"/>
      <c r="L4" s="64"/>
      <c r="M4" s="64"/>
      <c r="N4" s="64"/>
      <c r="O4" s="64"/>
      <c r="P4" s="64"/>
      <c r="Q4" s="64"/>
      <c r="R4" s="64"/>
      <c r="S4" s="64"/>
    </row>
    <row r="5" spans="1:19" x14ac:dyDescent="0.2">
      <c r="A5" s="65" t="s">
        <v>81</v>
      </c>
      <c r="B5" s="65"/>
      <c r="C5" s="65"/>
      <c r="D5" s="65"/>
      <c r="E5" s="65"/>
      <c r="F5" s="65"/>
      <c r="G5" s="42" t="s">
        <v>82</v>
      </c>
      <c r="H5" s="12"/>
      <c r="I5" s="12"/>
      <c r="J5" s="12"/>
      <c r="K5" s="12"/>
      <c r="L5" s="12"/>
      <c r="M5" s="12"/>
      <c r="N5" s="12"/>
      <c r="O5" s="12"/>
      <c r="P5" s="12"/>
      <c r="Q5" s="12"/>
      <c r="R5" s="12"/>
      <c r="S5" s="12"/>
    </row>
    <row r="7" spans="1:19" x14ac:dyDescent="0.2">
      <c r="A7" s="47"/>
      <c r="B7" s="48"/>
      <c r="C7" s="49"/>
      <c r="D7" s="50"/>
      <c r="E7" s="50"/>
      <c r="F7" s="49"/>
      <c r="G7" s="49"/>
      <c r="H7" s="49"/>
      <c r="I7" s="51"/>
      <c r="K7" s="47"/>
      <c r="L7" s="49"/>
      <c r="M7" s="49"/>
      <c r="N7" s="49"/>
      <c r="O7" s="49"/>
      <c r="P7" s="49"/>
      <c r="Q7" s="49"/>
      <c r="R7" s="49"/>
      <c r="S7" s="51"/>
    </row>
    <row r="8" spans="1:19" x14ac:dyDescent="0.2">
      <c r="A8" s="52"/>
      <c r="I8" s="53"/>
      <c r="K8" s="52"/>
      <c r="S8" s="53"/>
    </row>
    <row r="9" spans="1:19" x14ac:dyDescent="0.2">
      <c r="A9" s="52"/>
      <c r="I9" s="53"/>
      <c r="K9" s="52"/>
      <c r="S9" s="53"/>
    </row>
    <row r="10" spans="1:19" x14ac:dyDescent="0.2">
      <c r="A10" s="52"/>
      <c r="I10" s="53"/>
      <c r="K10" s="52"/>
      <c r="S10" s="53"/>
    </row>
    <row r="11" spans="1:19" x14ac:dyDescent="0.2">
      <c r="A11" s="52"/>
      <c r="I11" s="53"/>
      <c r="K11" s="52"/>
      <c r="S11" s="53"/>
    </row>
    <row r="12" spans="1:19" x14ac:dyDescent="0.2">
      <c r="A12" s="52"/>
      <c r="I12" s="53"/>
      <c r="K12" s="52"/>
      <c r="S12" s="53"/>
    </row>
    <row r="13" spans="1:19" x14ac:dyDescent="0.2">
      <c r="A13" s="52"/>
      <c r="I13" s="53"/>
      <c r="K13" s="52"/>
      <c r="S13" s="53"/>
    </row>
    <row r="14" spans="1:19" x14ac:dyDescent="0.2">
      <c r="A14" s="52"/>
      <c r="I14" s="53"/>
      <c r="K14" s="52"/>
      <c r="S14" s="53"/>
    </row>
    <row r="15" spans="1:19" x14ac:dyDescent="0.2">
      <c r="A15" s="52"/>
      <c r="I15" s="53"/>
      <c r="K15" s="52"/>
      <c r="S15" s="53"/>
    </row>
    <row r="16" spans="1:19" x14ac:dyDescent="0.2">
      <c r="A16" s="52"/>
      <c r="I16" s="53"/>
      <c r="K16" s="52"/>
      <c r="S16" s="53"/>
    </row>
    <row r="17" spans="1:19" x14ac:dyDescent="0.2">
      <c r="A17" s="52"/>
      <c r="I17" s="53"/>
      <c r="K17" s="52"/>
      <c r="S17" s="53"/>
    </row>
    <row r="18" spans="1:19" x14ac:dyDescent="0.2">
      <c r="A18" s="52"/>
      <c r="I18" s="53"/>
      <c r="K18" s="52"/>
      <c r="S18" s="53"/>
    </row>
    <row r="19" spans="1:19" x14ac:dyDescent="0.2">
      <c r="A19" s="52"/>
      <c r="I19" s="53"/>
      <c r="K19" s="52"/>
      <c r="S19" s="53"/>
    </row>
    <row r="20" spans="1:19" x14ac:dyDescent="0.2">
      <c r="A20" s="52"/>
      <c r="I20" s="53"/>
      <c r="K20" s="52"/>
      <c r="S20" s="53"/>
    </row>
    <row r="21" spans="1:19" x14ac:dyDescent="0.2">
      <c r="A21" s="52"/>
      <c r="I21" s="53"/>
      <c r="K21" s="52"/>
      <c r="S21" s="53"/>
    </row>
    <row r="22" spans="1:19" x14ac:dyDescent="0.2">
      <c r="A22" s="52"/>
      <c r="I22" s="53"/>
      <c r="K22" s="52"/>
      <c r="S22" s="53"/>
    </row>
    <row r="23" spans="1:19" x14ac:dyDescent="0.2">
      <c r="A23" s="52"/>
      <c r="I23" s="53"/>
      <c r="K23" s="52"/>
      <c r="S23" s="53"/>
    </row>
    <row r="24" spans="1:19" x14ac:dyDescent="0.2">
      <c r="A24" s="52"/>
      <c r="I24" s="53"/>
      <c r="K24" s="52"/>
      <c r="S24" s="53"/>
    </row>
    <row r="25" spans="1:19" x14ac:dyDescent="0.2">
      <c r="A25" s="52"/>
      <c r="I25" s="53"/>
      <c r="K25" s="52"/>
      <c r="S25" s="53"/>
    </row>
    <row r="26" spans="1:19" x14ac:dyDescent="0.2">
      <c r="A26" s="52"/>
      <c r="I26" s="53"/>
      <c r="K26" s="52"/>
      <c r="S26" s="53"/>
    </row>
    <row r="27" spans="1:19" x14ac:dyDescent="0.2">
      <c r="A27" s="52"/>
      <c r="I27" s="53"/>
      <c r="K27" s="52"/>
      <c r="S27" s="53"/>
    </row>
    <row r="28" spans="1:19" x14ac:dyDescent="0.2">
      <c r="A28" s="52"/>
      <c r="I28" s="53"/>
      <c r="K28" s="52"/>
      <c r="S28" s="53"/>
    </row>
    <row r="29" spans="1:19" x14ac:dyDescent="0.2">
      <c r="A29" s="52"/>
      <c r="I29" s="53"/>
      <c r="K29" s="52"/>
      <c r="S29" s="53"/>
    </row>
    <row r="30" spans="1:19" x14ac:dyDescent="0.2">
      <c r="A30" s="52"/>
      <c r="I30" s="53"/>
      <c r="K30" s="52"/>
      <c r="S30" s="53"/>
    </row>
    <row r="31" spans="1:19" x14ac:dyDescent="0.2">
      <c r="A31" s="52"/>
      <c r="I31" s="53"/>
      <c r="K31" s="52"/>
      <c r="S31" s="53"/>
    </row>
    <row r="32" spans="1:19" x14ac:dyDescent="0.2">
      <c r="A32" s="52"/>
      <c r="I32" s="53"/>
      <c r="K32" s="52"/>
      <c r="S32" s="53"/>
    </row>
    <row r="33" spans="1:19" x14ac:dyDescent="0.2">
      <c r="A33" s="52"/>
      <c r="I33" s="53"/>
      <c r="K33" s="52"/>
      <c r="S33" s="53"/>
    </row>
    <row r="34" spans="1:19" ht="28.5" customHeight="1" x14ac:dyDescent="0.2">
      <c r="A34" s="54" t="s">
        <v>76</v>
      </c>
      <c r="B34" s="36" t="s">
        <v>75</v>
      </c>
      <c r="C34" s="37">
        <f>COUNTIF('Fragen Rahmenbedingungen'!$M$8:$M$28,3)</f>
        <v>17</v>
      </c>
      <c r="D34" s="38" t="s">
        <v>78</v>
      </c>
      <c r="E34" s="39">
        <f>COUNTIF('Fragen Rahmenbedingungen'!$M$8:$M$28,"&gt;0")</f>
        <v>21</v>
      </c>
      <c r="F34" s="40" t="s">
        <v>99</v>
      </c>
      <c r="G34" s="40"/>
      <c r="H34" s="40"/>
      <c r="I34" s="55"/>
      <c r="K34" s="54" t="s">
        <v>76</v>
      </c>
      <c r="L34" s="36" t="s">
        <v>75</v>
      </c>
      <c r="M34" s="37">
        <f>COUNTIF('Fragen Grundangebot'!$M$8:$M$31,3)</f>
        <v>17</v>
      </c>
      <c r="N34" s="38" t="s">
        <v>78</v>
      </c>
      <c r="O34" s="39">
        <f>COUNTIF('Fragen Grundangebot'!$M$8:$M$31,"&gt;0")</f>
        <v>24</v>
      </c>
      <c r="P34" s="40" t="s">
        <v>99</v>
      </c>
      <c r="Q34" s="40"/>
      <c r="R34" s="40"/>
      <c r="S34" s="55"/>
    </row>
    <row r="35" spans="1:19" ht="28.5" customHeight="1" x14ac:dyDescent="0.2">
      <c r="A35" s="56" t="s">
        <v>79</v>
      </c>
      <c r="B35" s="36" t="s">
        <v>75</v>
      </c>
      <c r="C35" s="41">
        <f>COUNTIF('Fragen Rahmenbedingungen'!$M$8:$M$28,1)</f>
        <v>4</v>
      </c>
      <c r="D35" s="38" t="s">
        <v>78</v>
      </c>
      <c r="E35" s="39">
        <f>COUNTIF('Fragen Rahmenbedingungen'!$M$8:$M$28,"&gt;0")</f>
        <v>21</v>
      </c>
      <c r="F35" s="40" t="s">
        <v>100</v>
      </c>
      <c r="G35" s="40"/>
      <c r="H35" s="40"/>
      <c r="I35" s="55"/>
      <c r="K35" s="56" t="s">
        <v>79</v>
      </c>
      <c r="L35" s="36" t="s">
        <v>75</v>
      </c>
      <c r="M35" s="41">
        <f>COUNTIF('Fragen Grundangebot'!$M$8:$M$31,1)</f>
        <v>7</v>
      </c>
      <c r="N35" s="38" t="s">
        <v>78</v>
      </c>
      <c r="O35" s="39">
        <f>COUNTIF('Fragen Grundangebot'!$M$8:$M$31,"&gt;0")</f>
        <v>24</v>
      </c>
      <c r="P35" s="40" t="s">
        <v>100</v>
      </c>
      <c r="Q35" s="40"/>
      <c r="R35" s="40"/>
      <c r="S35" s="55"/>
    </row>
    <row r="36" spans="1:19" ht="28.5" customHeight="1" x14ac:dyDescent="0.2">
      <c r="A36" s="57" t="s">
        <v>77</v>
      </c>
      <c r="B36" s="58" t="s">
        <v>75</v>
      </c>
      <c r="C36" s="59">
        <f>COUNTIF('Fragen Rahmenbedingungen'!$M$8:$M$28,2)</f>
        <v>0</v>
      </c>
      <c r="D36" s="60" t="s">
        <v>78</v>
      </c>
      <c r="E36" s="61">
        <f>COUNTIF('Fragen Rahmenbedingungen'!$M$8:$M$28,"&gt;0")</f>
        <v>21</v>
      </c>
      <c r="F36" s="62" t="s">
        <v>101</v>
      </c>
      <c r="G36" s="62"/>
      <c r="H36" s="62"/>
      <c r="I36" s="63"/>
      <c r="K36" s="57" t="s">
        <v>77</v>
      </c>
      <c r="L36" s="58" t="s">
        <v>75</v>
      </c>
      <c r="M36" s="59">
        <f>COUNTIF('Fragen Grundangebot'!$M$8:$M$31,2)</f>
        <v>0</v>
      </c>
      <c r="N36" s="60" t="s">
        <v>78</v>
      </c>
      <c r="O36" s="61">
        <f>COUNTIF('Fragen Grundangebot'!$M$8:$M$31,"&gt;0")</f>
        <v>24</v>
      </c>
      <c r="P36" s="62" t="s">
        <v>101</v>
      </c>
      <c r="Q36" s="62"/>
      <c r="R36" s="62"/>
      <c r="S36" s="63"/>
    </row>
  </sheetData>
  <sheetProtection sheet="1" objects="1" scenarios="1" selectLockedCells="1"/>
  <mergeCells count="2">
    <mergeCell ref="A4:S4"/>
    <mergeCell ref="A5:F5"/>
  </mergeCells>
  <hyperlinks>
    <hyperlink ref="G5" r:id="rId1" xr:uid="{00000000-0004-0000-0000-000000000000}"/>
  </hyperlinks>
  <pageMargins left="1.1811023622047245" right="0.39370078740157483" top="1.7322834645669292" bottom="0.78740157480314965" header="0.39370078740157483" footer="0.39370078740157483"/>
  <pageSetup paperSize="9" scale="72" fitToHeight="0" orientation="landscape" r:id="rId2"/>
  <headerFooter scaleWithDoc="0">
    <oddHeader>&amp;LKanton St.Gallen
Departemente Inneres, Bildung und Gesundheit
&amp;"Arial,Fett"EPAFF Instrument Bedarfserfassung Frühe Förderung&amp;R&amp;G</oddHeader>
    <oddFooter>&amp;R&amp;P/&amp;N</oddFooter>
  </headerFooter>
  <drawing r:id="rId3"/>
  <legacyDrawingHF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7EC499"/>
    <pageSetUpPr fitToPage="1"/>
  </sheetPr>
  <dimension ref="A1:P28"/>
  <sheetViews>
    <sheetView zoomScale="85" zoomScaleNormal="85" zoomScalePageLayoutView="85" workbookViewId="0">
      <selection activeCell="D8" sqref="D8"/>
    </sheetView>
  </sheetViews>
  <sheetFormatPr baseColWidth="10" defaultColWidth="11" defaultRowHeight="13.5" x14ac:dyDescent="0.2"/>
  <cols>
    <col min="1" max="1" width="10.125" style="2" customWidth="1"/>
    <col min="2" max="2" width="15.375" style="2" customWidth="1"/>
    <col min="3" max="3" width="76.5" style="2" customWidth="1"/>
    <col min="4" max="5" width="5.25" style="2" customWidth="1"/>
    <col min="6" max="6" width="2.25" style="2" customWidth="1"/>
    <col min="7" max="7" width="2.125" style="2" customWidth="1"/>
    <col min="8" max="8" width="1.875" style="2" bestFit="1" customWidth="1"/>
    <col min="9" max="9" width="7.5" style="2" bestFit="1" customWidth="1"/>
    <col min="10" max="10" width="1.875" style="2" bestFit="1" customWidth="1"/>
    <col min="11" max="11" width="6.125" style="2" bestFit="1" customWidth="1"/>
    <col min="12" max="16384" width="11" style="2"/>
  </cols>
  <sheetData>
    <row r="1" spans="1:16" ht="18" x14ac:dyDescent="0.2">
      <c r="A1" s="14" t="s">
        <v>10</v>
      </c>
    </row>
    <row r="2" spans="1:16" ht="5.25" customHeight="1" x14ac:dyDescent="0.2"/>
    <row r="3" spans="1:16" x14ac:dyDescent="0.2">
      <c r="A3" s="3" t="s">
        <v>43</v>
      </c>
    </row>
    <row r="4" spans="1:16" ht="29.25" customHeight="1" x14ac:dyDescent="0.2">
      <c r="A4" s="67" t="s">
        <v>42</v>
      </c>
      <c r="B4" s="67"/>
      <c r="C4" s="67"/>
      <c r="D4" s="67"/>
      <c r="E4" s="67"/>
      <c r="F4" s="67"/>
      <c r="G4" s="67"/>
      <c r="H4" s="67"/>
      <c r="I4" s="67"/>
      <c r="J4" s="67"/>
      <c r="K4" s="67"/>
      <c r="L4" s="67"/>
      <c r="M4" s="67"/>
      <c r="N4" s="67"/>
      <c r="O4" s="67"/>
      <c r="P4" s="67"/>
    </row>
    <row r="5" spans="1:16" ht="5.25" customHeight="1" x14ac:dyDescent="0.2"/>
    <row r="6" spans="1:16" x14ac:dyDescent="0.2">
      <c r="A6" s="3" t="s">
        <v>0</v>
      </c>
      <c r="H6" s="3"/>
    </row>
    <row r="7" spans="1:16" ht="15" customHeight="1" x14ac:dyDescent="0.2">
      <c r="A7" s="15" t="s">
        <v>5</v>
      </c>
      <c r="B7" s="16" t="s">
        <v>6</v>
      </c>
      <c r="C7" s="23" t="s">
        <v>1</v>
      </c>
      <c r="D7" s="16" t="s">
        <v>8</v>
      </c>
      <c r="E7" s="16" t="s">
        <v>9</v>
      </c>
      <c r="F7" s="31"/>
      <c r="I7" s="2" t="s">
        <v>98</v>
      </c>
      <c r="K7" s="2" t="s">
        <v>4</v>
      </c>
      <c r="M7" s="2" t="s">
        <v>73</v>
      </c>
    </row>
    <row r="8" spans="1:16" x14ac:dyDescent="0.2">
      <c r="A8" s="68" t="s">
        <v>60</v>
      </c>
      <c r="B8" s="71" t="s">
        <v>39</v>
      </c>
      <c r="C8" s="24" t="s">
        <v>74</v>
      </c>
      <c r="D8" s="79" t="s">
        <v>2</v>
      </c>
      <c r="E8" s="11" t="s">
        <v>3</v>
      </c>
      <c r="F8" s="32"/>
      <c r="H8" s="2">
        <f t="shared" ref="H8:H27" si="0">IF(D8="ja",1,0)</f>
        <v>0</v>
      </c>
      <c r="I8" s="66">
        <f>SUM(H8:H12)*(3/5)</f>
        <v>1.7999999999999998</v>
      </c>
      <c r="J8" s="2">
        <f>IF(E8="ja",1,0)</f>
        <v>1</v>
      </c>
      <c r="K8" s="66">
        <f>SUM(J8:J12)*(3/5)</f>
        <v>3</v>
      </c>
      <c r="M8" s="2">
        <f>IF(AND(D8="",E8=""),0,IF(AND(D8="nein",E8="ja"),1,IF(AND(D8="ja",E8="nein"),2,3)))</f>
        <v>1</v>
      </c>
    </row>
    <row r="9" spans="1:16" x14ac:dyDescent="0.2">
      <c r="A9" s="69"/>
      <c r="B9" s="72"/>
      <c r="C9" s="25" t="s">
        <v>21</v>
      </c>
      <c r="D9" s="7" t="s">
        <v>3</v>
      </c>
      <c r="E9" s="7" t="s">
        <v>3</v>
      </c>
      <c r="F9" s="32"/>
      <c r="H9" s="2">
        <f t="shared" ref="H9:H10" si="1">IF(D9="ja",1,0)</f>
        <v>1</v>
      </c>
      <c r="I9" s="66"/>
      <c r="J9" s="2">
        <f>IF(E9="ja",1,0)</f>
        <v>1</v>
      </c>
      <c r="K9" s="66"/>
      <c r="M9" s="2">
        <f t="shared" ref="M9:M28" si="2">IF(AND(D9="",E9=""),0,IF(AND(D9="nein",E9="ja"),1,IF(AND(D9="ja",E9="nein"),2,3)))</f>
        <v>3</v>
      </c>
    </row>
    <row r="10" spans="1:16" x14ac:dyDescent="0.2">
      <c r="A10" s="69"/>
      <c r="B10" s="72"/>
      <c r="C10" s="26" t="s">
        <v>11</v>
      </c>
      <c r="D10" s="6" t="s">
        <v>3</v>
      </c>
      <c r="E10" s="7" t="s">
        <v>3</v>
      </c>
      <c r="F10" s="32"/>
      <c r="H10" s="2">
        <f t="shared" si="1"/>
        <v>1</v>
      </c>
      <c r="I10" s="66"/>
      <c r="J10" s="2">
        <f>IF(E10="ja",1,0)</f>
        <v>1</v>
      </c>
      <c r="K10" s="66"/>
      <c r="M10" s="2">
        <f t="shared" si="2"/>
        <v>3</v>
      </c>
    </row>
    <row r="11" spans="1:16" x14ac:dyDescent="0.2">
      <c r="A11" s="70"/>
      <c r="B11" s="73"/>
      <c r="C11" s="26" t="s">
        <v>49</v>
      </c>
      <c r="D11" s="6" t="s">
        <v>3</v>
      </c>
      <c r="E11" s="7" t="s">
        <v>3</v>
      </c>
      <c r="F11" s="32"/>
      <c r="H11" s="2">
        <f t="shared" si="0"/>
        <v>1</v>
      </c>
      <c r="I11" s="66"/>
      <c r="J11" s="2">
        <f>IF(E11="ja",1,0)</f>
        <v>1</v>
      </c>
      <c r="K11" s="66"/>
      <c r="M11" s="2">
        <f t="shared" si="2"/>
        <v>3</v>
      </c>
    </row>
    <row r="12" spans="1:16" x14ac:dyDescent="0.2">
      <c r="A12" s="70"/>
      <c r="B12" s="73"/>
      <c r="C12" s="26" t="s">
        <v>19</v>
      </c>
      <c r="D12" s="6" t="s">
        <v>2</v>
      </c>
      <c r="E12" s="7" t="s">
        <v>3</v>
      </c>
      <c r="F12" s="32"/>
      <c r="H12" s="2">
        <f t="shared" ref="H12" si="3">IF(D12="ja",1,0)</f>
        <v>0</v>
      </c>
      <c r="I12" s="66"/>
      <c r="J12" s="2">
        <f t="shared" ref="J12" si="4">IF(E12="ja",1,0)</f>
        <v>1</v>
      </c>
      <c r="K12" s="66"/>
      <c r="M12" s="2">
        <f t="shared" si="2"/>
        <v>1</v>
      </c>
    </row>
    <row r="13" spans="1:16" ht="22.5" x14ac:dyDescent="0.2">
      <c r="A13" s="74" t="s">
        <v>61</v>
      </c>
      <c r="B13" s="75" t="s">
        <v>40</v>
      </c>
      <c r="C13" s="27" t="s">
        <v>93</v>
      </c>
      <c r="D13" s="4" t="s">
        <v>3</v>
      </c>
      <c r="E13" s="5" t="s">
        <v>3</v>
      </c>
      <c r="F13" s="32"/>
      <c r="H13" s="2">
        <f t="shared" si="0"/>
        <v>1</v>
      </c>
      <c r="I13" s="66">
        <f>SUM(H13:H16)*(3/4)</f>
        <v>2.25</v>
      </c>
      <c r="J13" s="2">
        <f>IF(E13="ja",1,0)</f>
        <v>1</v>
      </c>
      <c r="K13" s="66">
        <f>SUM(J13:J16)*(3/4)</f>
        <v>2.25</v>
      </c>
      <c r="M13" s="2">
        <f t="shared" si="2"/>
        <v>3</v>
      </c>
    </row>
    <row r="14" spans="1:16" ht="22.5" x14ac:dyDescent="0.2">
      <c r="A14" s="70"/>
      <c r="B14" s="73"/>
      <c r="C14" s="26" t="s">
        <v>34</v>
      </c>
      <c r="D14" s="6" t="s">
        <v>3</v>
      </c>
      <c r="E14" s="7" t="s">
        <v>3</v>
      </c>
      <c r="F14" s="32"/>
      <c r="H14" s="2">
        <f t="shared" si="0"/>
        <v>1</v>
      </c>
      <c r="I14" s="66"/>
      <c r="J14" s="2">
        <f t="shared" ref="J14:J27" si="5">IF(E14="ja",1,0)</f>
        <v>1</v>
      </c>
      <c r="K14" s="66"/>
      <c r="M14" s="2">
        <f t="shared" si="2"/>
        <v>3</v>
      </c>
    </row>
    <row r="15" spans="1:16" ht="22.5" x14ac:dyDescent="0.2">
      <c r="A15" s="70"/>
      <c r="B15" s="73"/>
      <c r="C15" s="26" t="s">
        <v>35</v>
      </c>
      <c r="D15" s="6" t="s">
        <v>3</v>
      </c>
      <c r="E15" s="7" t="s">
        <v>3</v>
      </c>
      <c r="F15" s="32"/>
      <c r="H15" s="2">
        <f t="shared" si="0"/>
        <v>1</v>
      </c>
      <c r="I15" s="66"/>
      <c r="J15" s="2">
        <f t="shared" si="5"/>
        <v>1</v>
      </c>
      <c r="K15" s="66"/>
      <c r="M15" s="2">
        <f t="shared" si="2"/>
        <v>3</v>
      </c>
    </row>
    <row r="16" spans="1:16" ht="33.75" x14ac:dyDescent="0.2">
      <c r="A16" s="70"/>
      <c r="B16" s="73"/>
      <c r="C16" s="26" t="s">
        <v>53</v>
      </c>
      <c r="D16" s="6" t="s">
        <v>2</v>
      </c>
      <c r="E16" s="7" t="s">
        <v>2</v>
      </c>
      <c r="F16" s="32"/>
      <c r="H16" s="2">
        <f t="shared" si="0"/>
        <v>0</v>
      </c>
      <c r="I16" s="66"/>
      <c r="J16" s="2">
        <f t="shared" si="5"/>
        <v>0</v>
      </c>
      <c r="K16" s="66"/>
      <c r="M16" s="2">
        <f t="shared" si="2"/>
        <v>3</v>
      </c>
    </row>
    <row r="17" spans="1:13" ht="22.5" x14ac:dyDescent="0.2">
      <c r="A17" s="74" t="s">
        <v>62</v>
      </c>
      <c r="B17" s="75" t="s">
        <v>41</v>
      </c>
      <c r="C17" s="27" t="s">
        <v>36</v>
      </c>
      <c r="D17" s="4" t="s">
        <v>3</v>
      </c>
      <c r="E17" s="5" t="s">
        <v>3</v>
      </c>
      <c r="F17" s="32"/>
      <c r="H17" s="2">
        <f t="shared" si="0"/>
        <v>1</v>
      </c>
      <c r="I17" s="66">
        <f>SUM(H17:H25)*(3/9)</f>
        <v>1.6666666666666665</v>
      </c>
      <c r="J17" s="2">
        <f t="shared" si="5"/>
        <v>1</v>
      </c>
      <c r="K17" s="66">
        <f>SUM(J17:J25)*(3/9)</f>
        <v>2</v>
      </c>
      <c r="M17" s="2">
        <f t="shared" si="2"/>
        <v>3</v>
      </c>
    </row>
    <row r="18" spans="1:13" x14ac:dyDescent="0.2">
      <c r="A18" s="70"/>
      <c r="B18" s="73"/>
      <c r="C18" s="26" t="s">
        <v>24</v>
      </c>
      <c r="D18" s="6" t="s">
        <v>3</v>
      </c>
      <c r="E18" s="7" t="s">
        <v>3</v>
      </c>
      <c r="F18" s="32"/>
      <c r="H18" s="2">
        <f t="shared" si="0"/>
        <v>1</v>
      </c>
      <c r="I18" s="66"/>
      <c r="J18" s="2">
        <f t="shared" si="5"/>
        <v>1</v>
      </c>
      <c r="K18" s="66"/>
      <c r="M18" s="2">
        <f t="shared" si="2"/>
        <v>3</v>
      </c>
    </row>
    <row r="19" spans="1:13" x14ac:dyDescent="0.2">
      <c r="A19" s="70"/>
      <c r="B19" s="73"/>
      <c r="C19" s="28" t="s">
        <v>25</v>
      </c>
      <c r="D19" s="6" t="s">
        <v>2</v>
      </c>
      <c r="E19" s="7" t="s">
        <v>2</v>
      </c>
      <c r="F19" s="32"/>
      <c r="H19" s="2">
        <f t="shared" si="0"/>
        <v>0</v>
      </c>
      <c r="I19" s="66"/>
      <c r="J19" s="2">
        <f t="shared" si="5"/>
        <v>0</v>
      </c>
      <c r="K19" s="66"/>
      <c r="M19" s="2">
        <f t="shared" si="2"/>
        <v>3</v>
      </c>
    </row>
    <row r="20" spans="1:13" x14ac:dyDescent="0.2">
      <c r="A20" s="70"/>
      <c r="B20" s="73"/>
      <c r="C20" s="26" t="s">
        <v>94</v>
      </c>
      <c r="D20" s="6" t="s">
        <v>3</v>
      </c>
      <c r="E20" s="7" t="s">
        <v>3</v>
      </c>
      <c r="F20" s="32"/>
      <c r="H20" s="2">
        <f t="shared" si="0"/>
        <v>1</v>
      </c>
      <c r="I20" s="66"/>
      <c r="J20" s="2">
        <f t="shared" si="5"/>
        <v>1</v>
      </c>
      <c r="K20" s="66"/>
      <c r="M20" s="2">
        <f t="shared" si="2"/>
        <v>3</v>
      </c>
    </row>
    <row r="21" spans="1:13" x14ac:dyDescent="0.2">
      <c r="A21" s="70"/>
      <c r="B21" s="73"/>
      <c r="C21" s="26" t="s">
        <v>23</v>
      </c>
      <c r="D21" s="6" t="s">
        <v>2</v>
      </c>
      <c r="E21" s="7" t="s">
        <v>2</v>
      </c>
      <c r="F21" s="32"/>
      <c r="H21" s="2">
        <f t="shared" ref="H21" si="6">IF(D21="ja",1,0)</f>
        <v>0</v>
      </c>
      <c r="I21" s="66"/>
      <c r="J21" s="2">
        <f t="shared" ref="J21" si="7">IF(E21="ja",1,0)</f>
        <v>0</v>
      </c>
      <c r="K21" s="66"/>
      <c r="M21" s="2">
        <f t="shared" si="2"/>
        <v>3</v>
      </c>
    </row>
    <row r="22" spans="1:13" ht="22.5" x14ac:dyDescent="0.2">
      <c r="A22" s="70"/>
      <c r="B22" s="73"/>
      <c r="C22" s="26" t="s">
        <v>37</v>
      </c>
      <c r="D22" s="6" t="s">
        <v>2</v>
      </c>
      <c r="E22" s="7" t="s">
        <v>3</v>
      </c>
      <c r="F22" s="32"/>
      <c r="H22" s="2">
        <f t="shared" si="0"/>
        <v>0</v>
      </c>
      <c r="I22" s="66"/>
      <c r="J22" s="2">
        <f t="shared" si="5"/>
        <v>1</v>
      </c>
      <c r="K22" s="66"/>
      <c r="M22" s="2">
        <f t="shared" si="2"/>
        <v>1</v>
      </c>
    </row>
    <row r="23" spans="1:13" x14ac:dyDescent="0.2">
      <c r="A23" s="70"/>
      <c r="B23" s="73"/>
      <c r="C23" s="28" t="s">
        <v>18</v>
      </c>
      <c r="D23" s="6" t="s">
        <v>3</v>
      </c>
      <c r="E23" s="7" t="s">
        <v>3</v>
      </c>
      <c r="F23" s="32"/>
      <c r="H23" s="2">
        <f t="shared" ref="H23" si="8">IF(D23="ja",1,0)</f>
        <v>1</v>
      </c>
      <c r="I23" s="66"/>
      <c r="J23" s="2">
        <f t="shared" ref="J23" si="9">IF(E23="ja",1,0)</f>
        <v>1</v>
      </c>
      <c r="K23" s="66"/>
      <c r="M23" s="2">
        <f t="shared" si="2"/>
        <v>3</v>
      </c>
    </row>
    <row r="24" spans="1:13" ht="22.5" x14ac:dyDescent="0.2">
      <c r="A24" s="70"/>
      <c r="B24" s="73"/>
      <c r="C24" s="28" t="s">
        <v>95</v>
      </c>
      <c r="D24" s="6" t="s">
        <v>3</v>
      </c>
      <c r="E24" s="7" t="s">
        <v>3</v>
      </c>
      <c r="F24" s="32"/>
      <c r="H24" s="2">
        <f t="shared" si="0"/>
        <v>1</v>
      </c>
      <c r="I24" s="66"/>
      <c r="J24" s="2">
        <f t="shared" si="5"/>
        <v>1</v>
      </c>
      <c r="K24" s="66"/>
      <c r="M24" s="2">
        <f t="shared" si="2"/>
        <v>3</v>
      </c>
    </row>
    <row r="25" spans="1:13" x14ac:dyDescent="0.2">
      <c r="A25" s="76"/>
      <c r="B25" s="77"/>
      <c r="C25" s="29" t="s">
        <v>97</v>
      </c>
      <c r="D25" s="8" t="s">
        <v>2</v>
      </c>
      <c r="E25" s="9" t="s">
        <v>2</v>
      </c>
      <c r="F25" s="32"/>
      <c r="H25" s="2">
        <f t="shared" si="0"/>
        <v>0</v>
      </c>
      <c r="I25" s="66"/>
      <c r="J25" s="2">
        <f t="shared" si="5"/>
        <v>0</v>
      </c>
      <c r="K25" s="66"/>
      <c r="M25" s="2">
        <f t="shared" si="2"/>
        <v>3</v>
      </c>
    </row>
    <row r="26" spans="1:13" ht="22.5" x14ac:dyDescent="0.2">
      <c r="A26" s="74" t="s">
        <v>63</v>
      </c>
      <c r="B26" s="75" t="s">
        <v>17</v>
      </c>
      <c r="C26" s="46" t="s">
        <v>96</v>
      </c>
      <c r="D26" s="4" t="s">
        <v>3</v>
      </c>
      <c r="E26" s="5" t="s">
        <v>3</v>
      </c>
      <c r="F26" s="32"/>
      <c r="H26" s="2">
        <f t="shared" si="0"/>
        <v>1</v>
      </c>
      <c r="I26" s="66">
        <f>SUM(H26:H28)*(3/3)</f>
        <v>2</v>
      </c>
      <c r="J26" s="2">
        <f t="shared" si="5"/>
        <v>1</v>
      </c>
      <c r="K26" s="66">
        <f>SUM(J26:J28)*(3/3)</f>
        <v>3</v>
      </c>
      <c r="M26" s="2">
        <f t="shared" si="2"/>
        <v>3</v>
      </c>
    </row>
    <row r="27" spans="1:13" ht="22.5" x14ac:dyDescent="0.2">
      <c r="A27" s="70"/>
      <c r="B27" s="73"/>
      <c r="C27" s="28" t="s">
        <v>38</v>
      </c>
      <c r="D27" s="6" t="s">
        <v>2</v>
      </c>
      <c r="E27" s="7" t="s">
        <v>3</v>
      </c>
      <c r="F27" s="32"/>
      <c r="H27" s="2">
        <f t="shared" si="0"/>
        <v>0</v>
      </c>
      <c r="I27" s="66"/>
      <c r="J27" s="2">
        <f t="shared" si="5"/>
        <v>1</v>
      </c>
      <c r="K27" s="66"/>
      <c r="M27" s="2">
        <f t="shared" si="2"/>
        <v>1</v>
      </c>
    </row>
    <row r="28" spans="1:13" ht="22.5" x14ac:dyDescent="0.2">
      <c r="A28" s="76"/>
      <c r="B28" s="77"/>
      <c r="C28" s="30" t="s">
        <v>84</v>
      </c>
      <c r="D28" s="8" t="s">
        <v>3</v>
      </c>
      <c r="E28" s="9" t="s">
        <v>3</v>
      </c>
      <c r="F28" s="32"/>
      <c r="H28" s="2">
        <f t="shared" ref="H28" si="10">IF(D28="ja",1,0)</f>
        <v>1</v>
      </c>
      <c r="I28" s="66"/>
      <c r="J28" s="2">
        <f t="shared" ref="J28" si="11">IF(E28="ja",1,0)</f>
        <v>1</v>
      </c>
      <c r="K28" s="66"/>
      <c r="M28" s="2">
        <f t="shared" si="2"/>
        <v>3</v>
      </c>
    </row>
  </sheetData>
  <sheetProtection sheet="1" objects="1" scenarios="1" selectLockedCells="1"/>
  <mergeCells count="17">
    <mergeCell ref="K26:K28"/>
    <mergeCell ref="A17:A25"/>
    <mergeCell ref="B17:B25"/>
    <mergeCell ref="A26:A28"/>
    <mergeCell ref="B26:B28"/>
    <mergeCell ref="I17:I25"/>
    <mergeCell ref="I26:I28"/>
    <mergeCell ref="K17:K25"/>
    <mergeCell ref="I8:I12"/>
    <mergeCell ref="I13:I16"/>
    <mergeCell ref="K8:K12"/>
    <mergeCell ref="K13:K16"/>
    <mergeCell ref="A4:P4"/>
    <mergeCell ref="A8:A12"/>
    <mergeCell ref="B8:B12"/>
    <mergeCell ref="A13:A16"/>
    <mergeCell ref="B13:B16"/>
  </mergeCells>
  <conditionalFormatting sqref="F8:F28">
    <cfRule type="expression" dxfId="5" priority="7">
      <formula>M8=1</formula>
    </cfRule>
    <cfRule type="expression" dxfId="4" priority="8">
      <formula>M8=2</formula>
    </cfRule>
    <cfRule type="expression" dxfId="3" priority="9">
      <formula>M8=3</formula>
    </cfRule>
  </conditionalFormatting>
  <dataValidations count="1">
    <dataValidation type="list" allowBlank="1" showInputMessage="1" showErrorMessage="1" sqref="D8:E28" xr:uid="{00000000-0002-0000-0100-000000000000}">
      <formula1>"Ja,Nein"</formula1>
    </dataValidation>
  </dataValidations>
  <pageMargins left="1.1811023622047245" right="0.39370078740157483" top="1.7322834645669292" bottom="0.78740157480314965" header="0.39370078740157483" footer="0.39370078740157483"/>
  <pageSetup paperSize="9" scale="65" fitToHeight="0" orientation="landscape" r:id="rId1"/>
  <headerFooter scaleWithDoc="0">
    <oddHeader>&amp;LKanton St.Gallen
Departemente Inneres, Bildung und Gesundheit
&amp;"Arial,Fett"EPAFF Instrument Bedarfserfassung Frühe Förderung&amp;R&amp;G</oddHeader>
    <oddFooter>&amp;R&amp;P/&amp;N</oddFooter>
  </headerFooter>
  <drawing r:id="rId2"/>
  <legacyDrawing r:id="rId3"/>
  <legacyDrawingHF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EC499"/>
    <pageSetUpPr fitToPage="1"/>
  </sheetPr>
  <dimension ref="A1:P31"/>
  <sheetViews>
    <sheetView zoomScale="85" zoomScaleNormal="85" zoomScalePageLayoutView="85" workbookViewId="0">
      <selection activeCell="D8" sqref="D8"/>
    </sheetView>
  </sheetViews>
  <sheetFormatPr baseColWidth="10" defaultColWidth="11" defaultRowHeight="13.5" x14ac:dyDescent="0.2"/>
  <cols>
    <col min="1" max="1" width="10.125" style="2" customWidth="1"/>
    <col min="2" max="2" width="15.375" style="2" customWidth="1"/>
    <col min="3" max="3" width="76.5" style="2" customWidth="1"/>
    <col min="4" max="5" width="5.25" style="2" customWidth="1"/>
    <col min="6" max="6" width="2.25" style="2" customWidth="1"/>
    <col min="7" max="7" width="2.125" style="2" customWidth="1"/>
    <col min="8" max="8" width="1.875" style="2" bestFit="1" customWidth="1"/>
    <col min="9" max="9" width="7.5" style="2" bestFit="1" customWidth="1"/>
    <col min="10" max="10" width="1.875" style="2" bestFit="1" customWidth="1"/>
    <col min="11" max="11" width="6.125" style="2" bestFit="1" customWidth="1"/>
    <col min="12" max="16384" width="11" style="2"/>
  </cols>
  <sheetData>
    <row r="1" spans="1:16" ht="18" x14ac:dyDescent="0.2">
      <c r="A1" s="14" t="s">
        <v>47</v>
      </c>
    </row>
    <row r="2" spans="1:16" ht="5.25" customHeight="1" x14ac:dyDescent="0.2"/>
    <row r="3" spans="1:16" x14ac:dyDescent="0.2">
      <c r="A3" s="3" t="s">
        <v>43</v>
      </c>
    </row>
    <row r="4" spans="1:16" ht="29.25" customHeight="1" x14ac:dyDescent="0.2">
      <c r="A4" s="78" t="s">
        <v>52</v>
      </c>
      <c r="B4" s="78"/>
      <c r="C4" s="78"/>
      <c r="D4" s="78"/>
      <c r="E4" s="78"/>
      <c r="F4" s="78"/>
      <c r="G4" s="78"/>
      <c r="H4" s="78"/>
      <c r="I4" s="78"/>
      <c r="J4" s="78"/>
      <c r="K4" s="78"/>
      <c r="L4" s="78"/>
      <c r="M4" s="78"/>
      <c r="N4" s="78"/>
      <c r="O4" s="78"/>
      <c r="P4" s="78"/>
    </row>
    <row r="5" spans="1:16" ht="5.25" customHeight="1" x14ac:dyDescent="0.2"/>
    <row r="6" spans="1:16" x14ac:dyDescent="0.2">
      <c r="A6" s="3" t="s">
        <v>0</v>
      </c>
      <c r="H6" s="3"/>
    </row>
    <row r="7" spans="1:16" ht="15" customHeight="1" x14ac:dyDescent="0.2">
      <c r="A7" s="15" t="s">
        <v>5</v>
      </c>
      <c r="B7" s="16" t="s">
        <v>6</v>
      </c>
      <c r="C7" s="16" t="s">
        <v>1</v>
      </c>
      <c r="D7" s="16" t="s">
        <v>8</v>
      </c>
      <c r="E7" s="17" t="s">
        <v>9</v>
      </c>
      <c r="F7" s="31"/>
      <c r="I7" s="2" t="s">
        <v>98</v>
      </c>
      <c r="K7" s="2" t="s">
        <v>4</v>
      </c>
      <c r="M7" s="2" t="s">
        <v>73</v>
      </c>
    </row>
    <row r="8" spans="1:16" x14ac:dyDescent="0.2">
      <c r="A8" s="68" t="s">
        <v>64</v>
      </c>
      <c r="B8" s="71" t="s">
        <v>12</v>
      </c>
      <c r="C8" s="18" t="s">
        <v>22</v>
      </c>
      <c r="D8" s="10" t="s">
        <v>3</v>
      </c>
      <c r="E8" s="11" t="s">
        <v>3</v>
      </c>
      <c r="F8" s="32"/>
      <c r="H8" s="2">
        <f t="shared" ref="H8:H29" si="0">IF(D8="ja",1,0)</f>
        <v>1</v>
      </c>
      <c r="I8" s="66">
        <f>SUM(H8:H10)*(3/3)</f>
        <v>1</v>
      </c>
      <c r="J8" s="2">
        <f>IF(E8="ja",1,0)</f>
        <v>1</v>
      </c>
      <c r="K8" s="66">
        <f>SUM(J8:J10)*(3/3)</f>
        <v>3</v>
      </c>
      <c r="M8" s="2">
        <f>IF(AND(D8="",E8=""),0,IF(AND(D8="nein",E8="ja"),1,IF(AND(D8="ja",E8="nein"),2,3)))</f>
        <v>3</v>
      </c>
    </row>
    <row r="9" spans="1:16" ht="22.5" x14ac:dyDescent="0.2">
      <c r="A9" s="69"/>
      <c r="B9" s="72"/>
      <c r="C9" s="19" t="s">
        <v>27</v>
      </c>
      <c r="D9" s="6" t="s">
        <v>2</v>
      </c>
      <c r="E9" s="7" t="s">
        <v>3</v>
      </c>
      <c r="F9" s="32"/>
      <c r="H9" s="2">
        <f t="shared" ref="H9:H10" si="1">IF(D9="ja",1,0)</f>
        <v>0</v>
      </c>
      <c r="I9" s="66"/>
      <c r="J9" s="2">
        <f t="shared" ref="J9:J10" si="2">IF(E9="ja",1,0)</f>
        <v>1</v>
      </c>
      <c r="K9" s="66"/>
      <c r="M9" s="2">
        <f t="shared" ref="M9:M31" si="3">IF(AND(D9="",E9=""),0,IF(AND(D9="nein",E9="ja"),1,IF(AND(D9="ja",E9="nein"),2,3)))</f>
        <v>1</v>
      </c>
    </row>
    <row r="10" spans="1:16" ht="22.5" x14ac:dyDescent="0.2">
      <c r="A10" s="69"/>
      <c r="B10" s="72"/>
      <c r="C10" s="19" t="s">
        <v>86</v>
      </c>
      <c r="D10" s="6" t="s">
        <v>2</v>
      </c>
      <c r="E10" s="7" t="s">
        <v>3</v>
      </c>
      <c r="F10" s="32"/>
      <c r="H10" s="2">
        <f t="shared" si="1"/>
        <v>0</v>
      </c>
      <c r="I10" s="66"/>
      <c r="J10" s="2">
        <f t="shared" si="2"/>
        <v>1</v>
      </c>
      <c r="K10" s="66"/>
      <c r="M10" s="2">
        <f t="shared" si="3"/>
        <v>1</v>
      </c>
    </row>
    <row r="11" spans="1:16" ht="22.5" x14ac:dyDescent="0.2">
      <c r="A11" s="74" t="s">
        <v>65</v>
      </c>
      <c r="B11" s="75" t="s">
        <v>13</v>
      </c>
      <c r="C11" s="20" t="s">
        <v>44</v>
      </c>
      <c r="D11" s="4" t="s">
        <v>3</v>
      </c>
      <c r="E11" s="5" t="s">
        <v>3</v>
      </c>
      <c r="F11" s="32"/>
      <c r="H11" s="2">
        <f t="shared" si="0"/>
        <v>1</v>
      </c>
      <c r="I11" s="66">
        <f>SUM(H11:H14)*(3/4)</f>
        <v>3</v>
      </c>
      <c r="J11" s="2">
        <f>IF(E11="ja",1,0)</f>
        <v>1</v>
      </c>
      <c r="K11" s="66">
        <f>SUM(J11:J14)*(3/4)</f>
        <v>3</v>
      </c>
      <c r="M11" s="2">
        <f t="shared" si="3"/>
        <v>3</v>
      </c>
    </row>
    <row r="12" spans="1:16" ht="22.5" x14ac:dyDescent="0.2">
      <c r="A12" s="69"/>
      <c r="B12" s="72"/>
      <c r="C12" s="19" t="s">
        <v>46</v>
      </c>
      <c r="D12" s="6" t="s">
        <v>3</v>
      </c>
      <c r="E12" s="7" t="s">
        <v>3</v>
      </c>
      <c r="F12" s="32"/>
      <c r="H12" s="2">
        <f t="shared" si="0"/>
        <v>1</v>
      </c>
      <c r="I12" s="66"/>
      <c r="J12" s="2">
        <f t="shared" ref="J12" si="4">IF(E12="ja",1,0)</f>
        <v>1</v>
      </c>
      <c r="K12" s="66"/>
      <c r="M12" s="2">
        <f t="shared" si="3"/>
        <v>3</v>
      </c>
    </row>
    <row r="13" spans="1:16" ht="22.5" x14ac:dyDescent="0.2">
      <c r="A13" s="69"/>
      <c r="B13" s="72"/>
      <c r="C13" s="19" t="s">
        <v>45</v>
      </c>
      <c r="D13" s="6" t="s">
        <v>3</v>
      </c>
      <c r="E13" s="7" t="s">
        <v>3</v>
      </c>
      <c r="F13" s="32"/>
      <c r="H13" s="2">
        <f t="shared" ref="H13" si="5">IF(D13="ja",1,0)</f>
        <v>1</v>
      </c>
      <c r="I13" s="66"/>
      <c r="J13" s="2">
        <f t="shared" ref="J13" si="6">IF(E13="ja",1,0)</f>
        <v>1</v>
      </c>
      <c r="K13" s="66"/>
      <c r="M13" s="2">
        <f t="shared" si="3"/>
        <v>3</v>
      </c>
    </row>
    <row r="14" spans="1:16" ht="22.5" x14ac:dyDescent="0.2">
      <c r="A14" s="69"/>
      <c r="B14" s="72"/>
      <c r="C14" s="19" t="s">
        <v>31</v>
      </c>
      <c r="D14" s="6" t="s">
        <v>3</v>
      </c>
      <c r="E14" s="7" t="s">
        <v>3</v>
      </c>
      <c r="F14" s="32"/>
      <c r="H14" s="2">
        <f t="shared" ref="H14" si="7">IF(D14="ja",1,0)</f>
        <v>1</v>
      </c>
      <c r="I14" s="66"/>
      <c r="J14" s="2">
        <f t="shared" ref="J14" si="8">IF(E14="ja",1,0)</f>
        <v>1</v>
      </c>
      <c r="K14" s="66"/>
      <c r="M14" s="2">
        <f t="shared" si="3"/>
        <v>3</v>
      </c>
    </row>
    <row r="15" spans="1:16" ht="22.5" customHeight="1" x14ac:dyDescent="0.2">
      <c r="A15" s="74" t="s">
        <v>66</v>
      </c>
      <c r="B15" s="75" t="s">
        <v>14</v>
      </c>
      <c r="C15" s="20" t="s">
        <v>85</v>
      </c>
      <c r="D15" s="4" t="s">
        <v>3</v>
      </c>
      <c r="E15" s="5" t="s">
        <v>3</v>
      </c>
      <c r="F15" s="32"/>
      <c r="H15" s="2">
        <f t="shared" si="0"/>
        <v>1</v>
      </c>
      <c r="I15" s="66">
        <f>SUM(H15:H17)*(3/3)</f>
        <v>2</v>
      </c>
      <c r="J15" s="2">
        <f t="shared" ref="J15:J23" si="9">IF(E15="ja",1,0)</f>
        <v>1</v>
      </c>
      <c r="K15" s="66">
        <f>SUM(J15:J17)*(3/3)</f>
        <v>3</v>
      </c>
      <c r="M15" s="2">
        <f t="shared" si="3"/>
        <v>3</v>
      </c>
    </row>
    <row r="16" spans="1:16" ht="22.5" customHeight="1" x14ac:dyDescent="0.2">
      <c r="A16" s="69"/>
      <c r="B16" s="72"/>
      <c r="C16" s="19" t="s">
        <v>32</v>
      </c>
      <c r="D16" s="6" t="s">
        <v>3</v>
      </c>
      <c r="E16" s="7" t="s">
        <v>3</v>
      </c>
      <c r="F16" s="32"/>
      <c r="H16" s="2">
        <f t="shared" si="0"/>
        <v>1</v>
      </c>
      <c r="I16" s="66"/>
      <c r="J16" s="2">
        <f t="shared" si="9"/>
        <v>1</v>
      </c>
      <c r="K16" s="66"/>
      <c r="M16" s="2">
        <f t="shared" si="3"/>
        <v>3</v>
      </c>
    </row>
    <row r="17" spans="1:13" ht="22.5" x14ac:dyDescent="0.2">
      <c r="A17" s="70"/>
      <c r="B17" s="73"/>
      <c r="C17" s="21" t="s">
        <v>87</v>
      </c>
      <c r="D17" s="6" t="s">
        <v>2</v>
      </c>
      <c r="E17" s="7" t="s">
        <v>3</v>
      </c>
      <c r="F17" s="32"/>
      <c r="H17" s="2">
        <f t="shared" si="0"/>
        <v>0</v>
      </c>
      <c r="I17" s="66"/>
      <c r="J17" s="2">
        <f t="shared" si="9"/>
        <v>1</v>
      </c>
      <c r="K17" s="66"/>
      <c r="M17" s="2">
        <f t="shared" si="3"/>
        <v>1</v>
      </c>
    </row>
    <row r="18" spans="1:13" x14ac:dyDescent="0.2">
      <c r="A18" s="74" t="s">
        <v>67</v>
      </c>
      <c r="B18" s="75" t="s">
        <v>15</v>
      </c>
      <c r="C18" s="20" t="s">
        <v>20</v>
      </c>
      <c r="D18" s="4" t="s">
        <v>3</v>
      </c>
      <c r="E18" s="5" t="s">
        <v>3</v>
      </c>
      <c r="F18" s="32"/>
      <c r="H18" s="2">
        <f t="shared" si="0"/>
        <v>1</v>
      </c>
      <c r="I18" s="66">
        <f>SUM(H18:H23)*(3/6)</f>
        <v>2.5</v>
      </c>
      <c r="J18" s="2">
        <f t="shared" si="9"/>
        <v>1</v>
      </c>
      <c r="K18" s="66">
        <f>SUM(J18:J23)*(3/6)</f>
        <v>3</v>
      </c>
      <c r="M18" s="2">
        <f t="shared" si="3"/>
        <v>3</v>
      </c>
    </row>
    <row r="19" spans="1:13" ht="22.5" x14ac:dyDescent="0.2">
      <c r="A19" s="69"/>
      <c r="B19" s="72"/>
      <c r="C19" s="21" t="s">
        <v>28</v>
      </c>
      <c r="D19" s="6" t="s">
        <v>3</v>
      </c>
      <c r="E19" s="7" t="s">
        <v>3</v>
      </c>
      <c r="F19" s="32"/>
      <c r="H19" s="2">
        <f t="shared" ref="H19" si="10">IF(D19="ja",1,0)</f>
        <v>1</v>
      </c>
      <c r="I19" s="66"/>
      <c r="J19" s="2">
        <f t="shared" ref="J19" si="11">IF(E19="ja",1,0)</f>
        <v>1</v>
      </c>
      <c r="K19" s="66"/>
      <c r="M19" s="2">
        <f t="shared" si="3"/>
        <v>3</v>
      </c>
    </row>
    <row r="20" spans="1:13" ht="22.5" x14ac:dyDescent="0.2">
      <c r="A20" s="69"/>
      <c r="B20" s="72"/>
      <c r="C20" s="21" t="s">
        <v>83</v>
      </c>
      <c r="D20" s="6" t="s">
        <v>2</v>
      </c>
      <c r="E20" s="7" t="s">
        <v>3</v>
      </c>
      <c r="F20" s="32"/>
      <c r="H20" s="2">
        <f t="shared" ref="H20:H21" si="12">IF(D20="ja",1,0)</f>
        <v>0</v>
      </c>
      <c r="I20" s="66"/>
      <c r="J20" s="2">
        <f t="shared" ref="J20:J21" si="13">IF(E20="ja",1,0)</f>
        <v>1</v>
      </c>
      <c r="K20" s="66"/>
      <c r="M20" s="2">
        <f t="shared" si="3"/>
        <v>1</v>
      </c>
    </row>
    <row r="21" spans="1:13" ht="22.5" x14ac:dyDescent="0.2">
      <c r="A21" s="69"/>
      <c r="B21" s="72"/>
      <c r="C21" s="21" t="s">
        <v>48</v>
      </c>
      <c r="D21" s="6" t="s">
        <v>3</v>
      </c>
      <c r="E21" s="7" t="s">
        <v>3</v>
      </c>
      <c r="F21" s="32"/>
      <c r="H21" s="2">
        <f t="shared" si="12"/>
        <v>1</v>
      </c>
      <c r="I21" s="66"/>
      <c r="J21" s="2">
        <f t="shared" si="13"/>
        <v>1</v>
      </c>
      <c r="K21" s="66"/>
      <c r="M21" s="2">
        <f t="shared" si="3"/>
        <v>3</v>
      </c>
    </row>
    <row r="22" spans="1:13" ht="33.75" x14ac:dyDescent="0.2">
      <c r="A22" s="70"/>
      <c r="B22" s="73"/>
      <c r="C22" s="21" t="s">
        <v>88</v>
      </c>
      <c r="D22" s="6" t="s">
        <v>3</v>
      </c>
      <c r="E22" s="7" t="s">
        <v>3</v>
      </c>
      <c r="F22" s="32"/>
      <c r="H22" s="2">
        <f t="shared" si="0"/>
        <v>1</v>
      </c>
      <c r="I22" s="66"/>
      <c r="J22" s="2">
        <f t="shared" si="9"/>
        <v>1</v>
      </c>
      <c r="K22" s="66"/>
      <c r="M22" s="2">
        <f t="shared" si="3"/>
        <v>3</v>
      </c>
    </row>
    <row r="23" spans="1:13" ht="22.5" x14ac:dyDescent="0.2">
      <c r="A23" s="70"/>
      <c r="B23" s="73"/>
      <c r="C23" s="21" t="s">
        <v>26</v>
      </c>
      <c r="D23" s="6" t="s">
        <v>3</v>
      </c>
      <c r="E23" s="7" t="s">
        <v>3</v>
      </c>
      <c r="F23" s="32"/>
      <c r="H23" s="2">
        <f t="shared" si="0"/>
        <v>1</v>
      </c>
      <c r="I23" s="66"/>
      <c r="J23" s="2">
        <f t="shared" si="9"/>
        <v>1</v>
      </c>
      <c r="K23" s="66"/>
      <c r="M23" s="2">
        <f t="shared" si="3"/>
        <v>3</v>
      </c>
    </row>
    <row r="24" spans="1:13" ht="33.75" x14ac:dyDescent="0.2">
      <c r="A24" s="74" t="s">
        <v>68</v>
      </c>
      <c r="B24" s="75" t="s">
        <v>50</v>
      </c>
      <c r="C24" s="20" t="s">
        <v>91</v>
      </c>
      <c r="D24" s="4" t="s">
        <v>3</v>
      </c>
      <c r="E24" s="5" t="s">
        <v>3</v>
      </c>
      <c r="F24" s="32"/>
      <c r="H24" s="2">
        <f t="shared" ref="H24:H28" si="14">IF(D24="ja",1,0)</f>
        <v>1</v>
      </c>
      <c r="I24" s="66">
        <f>SUM(H24:H25)*(3/2)</f>
        <v>1.5</v>
      </c>
      <c r="J24" s="2">
        <f>IF(E24="ja",1,0)</f>
        <v>1</v>
      </c>
      <c r="K24" s="66">
        <f>SUM(J24:J25)*(3/2)</f>
        <v>3</v>
      </c>
      <c r="M24" s="2">
        <f t="shared" si="3"/>
        <v>3</v>
      </c>
    </row>
    <row r="25" spans="1:13" ht="22.5" x14ac:dyDescent="0.2">
      <c r="A25" s="69"/>
      <c r="B25" s="72"/>
      <c r="C25" s="19" t="s">
        <v>29</v>
      </c>
      <c r="D25" s="6" t="s">
        <v>2</v>
      </c>
      <c r="E25" s="7" t="s">
        <v>3</v>
      </c>
      <c r="F25" s="32"/>
      <c r="H25" s="2">
        <f t="shared" ref="H25" si="15">IF(D25="ja",1,0)</f>
        <v>0</v>
      </c>
      <c r="I25" s="66"/>
      <c r="J25" s="2">
        <f t="shared" ref="J25" si="16">IF(E25="ja",1,0)</f>
        <v>1</v>
      </c>
      <c r="K25" s="66"/>
      <c r="M25" s="2">
        <f t="shared" si="3"/>
        <v>1</v>
      </c>
    </row>
    <row r="26" spans="1:13" x14ac:dyDescent="0.2">
      <c r="A26" s="74" t="s">
        <v>69</v>
      </c>
      <c r="B26" s="75" t="s">
        <v>16</v>
      </c>
      <c r="C26" s="20" t="s">
        <v>90</v>
      </c>
      <c r="D26" s="4" t="s">
        <v>3</v>
      </c>
      <c r="E26" s="5" t="s">
        <v>3</v>
      </c>
      <c r="F26" s="32"/>
      <c r="H26" s="2">
        <f t="shared" si="14"/>
        <v>1</v>
      </c>
      <c r="I26" s="66">
        <f>SUM(H26:H28)*(3/3)</f>
        <v>1</v>
      </c>
      <c r="J26" s="2">
        <f>IF(E26="ja",1,0)</f>
        <v>1</v>
      </c>
      <c r="K26" s="66">
        <f>SUM(J26:J28)*(3/3)</f>
        <v>2</v>
      </c>
      <c r="M26" s="2">
        <f t="shared" si="3"/>
        <v>3</v>
      </c>
    </row>
    <row r="27" spans="1:13" x14ac:dyDescent="0.2">
      <c r="A27" s="69"/>
      <c r="B27" s="72"/>
      <c r="C27" s="43" t="s">
        <v>30</v>
      </c>
      <c r="D27" s="44" t="s">
        <v>2</v>
      </c>
      <c r="E27" s="45" t="s">
        <v>3</v>
      </c>
      <c r="F27" s="32"/>
      <c r="H27" s="2">
        <f t="shared" si="14"/>
        <v>0</v>
      </c>
      <c r="I27" s="66"/>
      <c r="J27" s="2">
        <f>IF(E27="ja",1,0)</f>
        <v>1</v>
      </c>
      <c r="K27" s="66"/>
      <c r="M27" s="2">
        <f t="shared" si="3"/>
        <v>1</v>
      </c>
    </row>
    <row r="28" spans="1:13" ht="22.5" x14ac:dyDescent="0.2">
      <c r="A28" s="69"/>
      <c r="B28" s="72"/>
      <c r="C28" s="19" t="s">
        <v>89</v>
      </c>
      <c r="D28" s="6" t="s">
        <v>2</v>
      </c>
      <c r="E28" s="7" t="s">
        <v>2</v>
      </c>
      <c r="F28" s="32"/>
      <c r="H28" s="2">
        <f t="shared" si="14"/>
        <v>0</v>
      </c>
      <c r="I28" s="66"/>
      <c r="J28" s="2">
        <f t="shared" ref="J28" si="17">IF(E28="ja",1,0)</f>
        <v>0</v>
      </c>
      <c r="K28" s="66"/>
      <c r="M28" s="2">
        <f t="shared" si="3"/>
        <v>3</v>
      </c>
    </row>
    <row r="29" spans="1:13" ht="22.5" x14ac:dyDescent="0.2">
      <c r="A29" s="74" t="s">
        <v>70</v>
      </c>
      <c r="B29" s="75" t="s">
        <v>51</v>
      </c>
      <c r="C29" s="20" t="s">
        <v>92</v>
      </c>
      <c r="D29" s="4" t="s">
        <v>3</v>
      </c>
      <c r="E29" s="5" t="s">
        <v>3</v>
      </c>
      <c r="F29" s="32"/>
      <c r="H29" s="2">
        <f t="shared" si="0"/>
        <v>1</v>
      </c>
      <c r="I29" s="66">
        <f>SUM(H29:H31)*(3/3)</f>
        <v>1</v>
      </c>
      <c r="J29" s="2">
        <f>IF(E29="ja",1,0)</f>
        <v>1</v>
      </c>
      <c r="K29" s="66">
        <f>SUM(J29:J31)*(3/3)</f>
        <v>2</v>
      </c>
      <c r="M29" s="2">
        <f t="shared" si="3"/>
        <v>3</v>
      </c>
    </row>
    <row r="30" spans="1:13" ht="22.5" x14ac:dyDescent="0.2">
      <c r="A30" s="69"/>
      <c r="B30" s="72"/>
      <c r="C30" s="19" t="s">
        <v>33</v>
      </c>
      <c r="D30" s="6" t="s">
        <v>2</v>
      </c>
      <c r="E30" s="7" t="s">
        <v>3</v>
      </c>
      <c r="F30" s="32"/>
      <c r="H30" s="2">
        <f t="shared" ref="H30:H31" si="18">IF(D30="ja",1,0)</f>
        <v>0</v>
      </c>
      <c r="I30" s="66"/>
      <c r="J30" s="2">
        <f t="shared" ref="J30:J31" si="19">IF(E30="ja",1,0)</f>
        <v>1</v>
      </c>
      <c r="K30" s="66"/>
      <c r="M30" s="2">
        <f t="shared" si="3"/>
        <v>1</v>
      </c>
    </row>
    <row r="31" spans="1:13" x14ac:dyDescent="0.2">
      <c r="A31" s="69"/>
      <c r="B31" s="72"/>
      <c r="C31" s="19" t="s">
        <v>7</v>
      </c>
      <c r="D31" s="6" t="s">
        <v>2</v>
      </c>
      <c r="E31" s="7" t="s">
        <v>2</v>
      </c>
      <c r="F31" s="32"/>
      <c r="H31" s="2">
        <f t="shared" si="18"/>
        <v>0</v>
      </c>
      <c r="I31" s="66"/>
      <c r="J31" s="2">
        <f t="shared" si="19"/>
        <v>0</v>
      </c>
      <c r="K31" s="66"/>
      <c r="M31" s="2">
        <f t="shared" si="3"/>
        <v>3</v>
      </c>
    </row>
  </sheetData>
  <sheetProtection sheet="1" objects="1" scenarios="1" selectLockedCells="1"/>
  <mergeCells count="29">
    <mergeCell ref="A4:P4"/>
    <mergeCell ref="A15:A17"/>
    <mergeCell ref="B15:B17"/>
    <mergeCell ref="I15:I17"/>
    <mergeCell ref="K15:K17"/>
    <mergeCell ref="A11:A14"/>
    <mergeCell ref="B11:B14"/>
    <mergeCell ref="I11:I14"/>
    <mergeCell ref="K11:K14"/>
    <mergeCell ref="A8:A10"/>
    <mergeCell ref="B8:B10"/>
    <mergeCell ref="I8:I10"/>
    <mergeCell ref="K8:K10"/>
    <mergeCell ref="A18:A23"/>
    <mergeCell ref="B18:B23"/>
    <mergeCell ref="I18:I23"/>
    <mergeCell ref="K18:K23"/>
    <mergeCell ref="A29:A31"/>
    <mergeCell ref="B29:B31"/>
    <mergeCell ref="I29:I31"/>
    <mergeCell ref="K29:K31"/>
    <mergeCell ref="A24:A25"/>
    <mergeCell ref="B24:B25"/>
    <mergeCell ref="I24:I25"/>
    <mergeCell ref="K24:K25"/>
    <mergeCell ref="A26:A28"/>
    <mergeCell ref="B26:B28"/>
    <mergeCell ref="I26:I28"/>
    <mergeCell ref="K26:K28"/>
  </mergeCells>
  <conditionalFormatting sqref="F8:F31">
    <cfRule type="expression" dxfId="2" priority="4">
      <formula>M8=1</formula>
    </cfRule>
    <cfRule type="expression" dxfId="1" priority="5">
      <formula>M8=2</formula>
    </cfRule>
    <cfRule type="expression" dxfId="0" priority="6">
      <formula>M8=3</formula>
    </cfRule>
  </conditionalFormatting>
  <dataValidations count="1">
    <dataValidation type="list" allowBlank="1" showInputMessage="1" showErrorMessage="1" sqref="D8:E31" xr:uid="{00000000-0002-0000-0200-000000000000}">
      <formula1>"Ja,Nein"</formula1>
    </dataValidation>
  </dataValidations>
  <pageMargins left="1.1811023622047245" right="0.39370078740157483" top="1.7322834645669292" bottom="0.78740157480314965" header="0.39370078740157483" footer="0.39370078740157483"/>
  <pageSetup paperSize="9" scale="65" fitToHeight="0" orientation="landscape" r:id="rId1"/>
  <headerFooter scaleWithDoc="0">
    <oddHeader>&amp;LKanton St.Gallen
Departemente Inneres, Bildung und Gesundheit
&amp;"Arial,Fett"EPAFF Instrument Bedarfserfassung Frühe Förderung&amp;R&amp;G</oddHeader>
    <oddFooter>&amp;R&amp;P/&amp;N</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pageSetUpPr fitToPage="1"/>
  </sheetPr>
  <dimension ref="A1:O8"/>
  <sheetViews>
    <sheetView zoomScale="85" zoomScaleNormal="85" zoomScalePageLayoutView="85" workbookViewId="0">
      <selection activeCell="A8" sqref="A8"/>
    </sheetView>
  </sheetViews>
  <sheetFormatPr baseColWidth="10" defaultColWidth="11" defaultRowHeight="13.5" x14ac:dyDescent="0.2"/>
  <cols>
    <col min="1" max="1" width="16.5" style="2" customWidth="1"/>
    <col min="2" max="2" width="26.75" style="2" customWidth="1"/>
    <col min="3" max="3" width="18.375" style="2" bestFit="1" customWidth="1"/>
    <col min="4" max="14" width="11" style="2" customWidth="1"/>
    <col min="15" max="15" width="6.75" style="2" customWidth="1"/>
    <col min="16" max="16" width="11" style="2" customWidth="1"/>
    <col min="17" max="16384" width="11" style="2"/>
  </cols>
  <sheetData>
    <row r="1" spans="1:15" ht="18" x14ac:dyDescent="0.2">
      <c r="A1" s="1" t="s">
        <v>58</v>
      </c>
    </row>
    <row r="2" spans="1:15" ht="5.25" customHeight="1" x14ac:dyDescent="0.2"/>
    <row r="3" spans="1:15" ht="105.75" customHeight="1" x14ac:dyDescent="0.2">
      <c r="A3" s="64" t="s">
        <v>72</v>
      </c>
      <c r="B3" s="64"/>
      <c r="C3" s="64"/>
      <c r="D3" s="64"/>
      <c r="E3" s="64"/>
      <c r="F3" s="64"/>
      <c r="G3" s="64"/>
      <c r="H3" s="64"/>
      <c r="I3" s="64"/>
      <c r="J3" s="64"/>
      <c r="K3" s="64"/>
      <c r="L3" s="64"/>
      <c r="M3" s="64"/>
      <c r="N3" s="64"/>
      <c r="O3" s="64"/>
    </row>
    <row r="4" spans="1:15" ht="5.25" customHeight="1" x14ac:dyDescent="0.2">
      <c r="A4" s="12"/>
      <c r="B4" s="12"/>
      <c r="C4" s="12"/>
      <c r="D4" s="12"/>
      <c r="E4" s="12"/>
      <c r="F4" s="12"/>
      <c r="G4" s="12"/>
      <c r="H4" s="12"/>
      <c r="I4" s="12"/>
      <c r="J4" s="12"/>
      <c r="K4" s="12"/>
      <c r="L4" s="12"/>
      <c r="M4" s="12"/>
      <c r="N4" s="12"/>
      <c r="O4" s="12"/>
    </row>
    <row r="5" spans="1:15" x14ac:dyDescent="0.2">
      <c r="A5" s="64" t="s">
        <v>57</v>
      </c>
      <c r="B5" s="64"/>
      <c r="C5" s="64"/>
      <c r="D5" s="64"/>
      <c r="E5" s="64"/>
      <c r="F5" s="64"/>
      <c r="G5" s="64"/>
      <c r="H5" s="64"/>
      <c r="I5" s="64"/>
      <c r="J5" s="64"/>
      <c r="K5" s="64"/>
      <c r="L5" s="64"/>
      <c r="M5" s="64"/>
      <c r="N5" s="64"/>
      <c r="O5" s="12"/>
    </row>
    <row r="6" spans="1:15" ht="81.75" customHeight="1" x14ac:dyDescent="0.2">
      <c r="A6" s="13" t="s">
        <v>54</v>
      </c>
      <c r="B6" s="13" t="s">
        <v>55</v>
      </c>
      <c r="C6" s="13" t="s">
        <v>56</v>
      </c>
      <c r="D6" s="22"/>
      <c r="E6" s="22"/>
      <c r="F6" s="22"/>
      <c r="G6" s="22"/>
      <c r="H6" s="22"/>
      <c r="I6" s="22"/>
      <c r="J6" s="22"/>
      <c r="K6" s="22"/>
      <c r="L6" s="22"/>
      <c r="M6" s="22"/>
      <c r="N6" s="22"/>
      <c r="O6" s="22"/>
    </row>
    <row r="7" spans="1:15" ht="6" customHeight="1" x14ac:dyDescent="0.2">
      <c r="A7" s="13"/>
      <c r="B7" s="13"/>
      <c r="C7" s="13"/>
      <c r="D7" s="22"/>
      <c r="E7" s="22"/>
      <c r="F7" s="22"/>
      <c r="G7" s="22"/>
      <c r="H7" s="22"/>
      <c r="I7" s="22"/>
      <c r="J7" s="22"/>
      <c r="K7" s="22"/>
      <c r="L7" s="22"/>
      <c r="M7" s="22"/>
      <c r="N7" s="22"/>
      <c r="O7" s="22"/>
    </row>
    <row r="8" spans="1:15" x14ac:dyDescent="0.2">
      <c r="A8" s="2" t="s">
        <v>71</v>
      </c>
    </row>
  </sheetData>
  <sheetProtection sheet="1" objects="1" scenarios="1" selectLockedCells="1"/>
  <mergeCells count="2">
    <mergeCell ref="A3:O3"/>
    <mergeCell ref="A5:N5"/>
  </mergeCells>
  <pageMargins left="1.1811023622047245" right="0.39370078740157483" top="1.7322834645669292" bottom="0.78740157480314965" header="0.39370078740157483" footer="0.39370078740157483"/>
  <pageSetup paperSize="9" scale="65" fitToHeight="0" orientation="landscape" r:id="rId1"/>
  <headerFooter scaleWithDoc="0">
    <oddHeader>&amp;LKanton St.Gallen
Departemente Inneres, Bildung und Gesundheit
&amp;"Arial,Fett"EPAFF Instrument Bedarfserfassung Frühe Förderung&amp;R&amp;G</oddHeader>
    <oddFooter>&amp;R&amp;P/&amp;N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4</vt:i4>
      </vt:variant>
    </vt:vector>
  </HeadingPairs>
  <TitlesOfParts>
    <vt:vector size="8" baseType="lpstr">
      <vt:lpstr>Ergebnisse</vt:lpstr>
      <vt:lpstr>Fragen Rahmenbedingungen</vt:lpstr>
      <vt:lpstr>Fragen Grundangebot</vt:lpstr>
      <vt:lpstr>Hintergrundinfos</vt:lpstr>
      <vt:lpstr>Ergebnisse!Druckbereich</vt:lpstr>
      <vt:lpstr>'Fragen Grundangebot'!Druckbereich</vt:lpstr>
      <vt:lpstr>'Fragen Rahmenbedingungen'!Druckbereich</vt:lpstr>
      <vt:lpstr>Hintergrundinfos!Druckbereich</vt:lpstr>
    </vt:vector>
  </TitlesOfParts>
  <Company>Kanton St.Gallen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Bertozzi Armando DI-AfSO-Stab</dc:creator>
  <cp:lastModifiedBy>Bertozzi Armando DI-AfSO-Stab</cp:lastModifiedBy>
  <cp:lastPrinted>2024-09-10T11:58:35Z</cp:lastPrinted>
  <dcterms:created xsi:type="dcterms:W3CDTF">2011-02-02T14:43:07Z</dcterms:created>
  <dcterms:modified xsi:type="dcterms:W3CDTF">2025-04-01T07:01:27Z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button idQ="doc:KopfZeile_Links_OrganisationsStufen_Eingeben_1" visible="true" label="KopfZeile_Links_OrganisationsStufen_Eingeben" onAction="KopfZeile_Links_OrganisationsStufen_Eingeben" imageMso="BlackAndWhiteInverseGrayscale"/>
        <mso:separator idQ="doc:sep2" visible="true"/>
      </mso:documentControls>
    </mso:qat>
  </mso:ribbon>
</mso:customUI>
</file>